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ЕСЭ-ГГ_ИРК\ОППР\_02_ПЛАН 13-1 ИГЭС\План ремонтных затрат Ф. 13-1 2024\Закупки 2024\ЦК  АП (№128 ПЗ 2024) Здание главного входа. Ремонт СБП\"/>
    </mc:Choice>
  </mc:AlternateContent>
  <bookViews>
    <workbookView xWindow="480" yWindow="75" windowWidth="11340" windowHeight="9345"/>
  </bookViews>
  <sheets>
    <sheet name="деф.вед." sheetId="2" r:id="rId1"/>
  </sheets>
  <definedNames>
    <definedName name="_xlnm._FilterDatabase" localSheetId="0" hidden="1">деф.вед.!$A$16:$M$16</definedName>
    <definedName name="_xlnm.Print_Area" localSheetId="0">деф.вед.!$A$1:$L$125</definedName>
  </definedNames>
  <calcPr calcId="162913"/>
</workbook>
</file>

<file path=xl/calcChain.xml><?xml version="1.0" encoding="utf-8"?>
<calcChain xmlns="http://schemas.openxmlformats.org/spreadsheetml/2006/main">
  <c r="N118" i="2" l="1"/>
  <c r="D45" i="2" l="1"/>
  <c r="G20" i="2"/>
  <c r="D120" i="2" l="1"/>
  <c r="D76" i="2"/>
  <c r="K50" i="2"/>
  <c r="D46" i="2"/>
</calcChain>
</file>

<file path=xl/sharedStrings.xml><?xml version="1.0" encoding="utf-8"?>
<sst xmlns="http://schemas.openxmlformats.org/spreadsheetml/2006/main" count="484" uniqueCount="179">
  <si>
    <t>Наименование</t>
  </si>
  <si>
    <t>Ед. изм.</t>
  </si>
  <si>
    <t>м3</t>
  </si>
  <si>
    <t>м2</t>
  </si>
  <si>
    <t>(категория ремонта)</t>
  </si>
  <si>
    <t>(наименование объекта, станционный номер, инвентарный номер)</t>
  </si>
  <si>
    <t>№ п.п.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</si>
  <si>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</si>
  <si>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</si>
  <si>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</si>
  <si>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зап.частях*</t>
  </si>
  <si>
    <t>Кол-во</t>
  </si>
  <si>
    <t>Использование (лом, утиль, мусор, реализация, повторное исп.)</t>
  </si>
  <si>
    <t>Поставка (заказчик/ подрядчик)</t>
  </si>
  <si>
    <t>т</t>
  </si>
  <si>
    <t>100 м2</t>
  </si>
  <si>
    <t>кг</t>
  </si>
  <si>
    <t>Согласовано:</t>
  </si>
  <si>
    <t xml:space="preserve">Генеральный директор 
ООО "ВысотРемСервис"
</t>
  </si>
  <si>
    <t>___________________ Р.В. Константинов</t>
  </si>
  <si>
    <t xml:space="preserve">Утверждаю: </t>
  </si>
  <si>
    <t>Приложение №2 к  договору № 07-19 от "___"___________ 2019г.</t>
  </si>
  <si>
    <t>"___"  ___________ 2020г.</t>
  </si>
  <si>
    <t>Ведомость объемов работ №1</t>
  </si>
  <si>
    <t xml:space="preserve">Главный инженер </t>
  </si>
  <si>
    <t>А.Н. Николаев</t>
  </si>
  <si>
    <t>Директор филиала 
ООО «ЕвроСибЭнерго-Гидрогенерация»
 Иркутская ГЭС</t>
  </si>
  <si>
    <t xml:space="preserve"> _________________В.А. Чеверда</t>
  </si>
  <si>
    <t>Необходимость работ подтверждает</t>
  </si>
  <si>
    <t xml:space="preserve">Начальник УТОиР ЗиС </t>
  </si>
  <si>
    <t>Е.А. Кочкин</t>
  </si>
  <si>
    <t xml:space="preserve">Ведущий инженер службы ЗиС 
ООО «ЕвроСибЭнерго-Гидрогенерация» 
</t>
  </si>
  <si>
    <t xml:space="preserve"> О.А. Борус</t>
  </si>
  <si>
    <t>Строительный мусор</t>
  </si>
  <si>
    <t xml:space="preserve">Подрядчик </t>
  </si>
  <si>
    <t>"___ " __________________2024г.</t>
  </si>
  <si>
    <t>Ветошь хлопчатобумажная цветная</t>
  </si>
  <si>
    <t>Прочие работы</t>
  </si>
  <si>
    <t>Погрузка в автотранспортное средство: мусор строительный с погрузкой вручную</t>
  </si>
  <si>
    <t>Перевозка грузов I класса автомобилями-самосвалами грузоподъемностью до 15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25 км</t>
  </si>
  <si>
    <t>мусор</t>
  </si>
  <si>
    <t>шт</t>
  </si>
  <si>
    <t>Средство высококачественное запечатывающее для ухода за бетонным полом, натуральный цвет</t>
  </si>
  <si>
    <t>л</t>
  </si>
  <si>
    <t>Начальник ОЭЦ</t>
  </si>
  <si>
    <t>В.П. Гаримыко</t>
  </si>
  <si>
    <t>Размещение строительного мусора на полигоне АО "САХ" г. Иркутск.</t>
  </si>
  <si>
    <r>
      <t>на</t>
    </r>
    <r>
      <rPr>
        <b/>
        <u/>
        <sz val="12"/>
        <color theme="1"/>
        <rFont val="Times New Roman"/>
        <family val="1"/>
        <charset val="204"/>
      </rPr>
      <t xml:space="preserve"> Ремонт санитарно-бытовых помещений.</t>
    </r>
  </si>
  <si>
    <t>Раздел 1. IGS01UAA06UU010UU01 Помещение раздевалки ГЭС-РЕМОНТА на отм.457,52</t>
  </si>
  <si>
    <t>1</t>
  </si>
  <si>
    <t>Разборка плинтусов: деревянных и из пластмассовых материалов</t>
  </si>
  <si>
    <t>100 м</t>
  </si>
  <si>
    <t>2</t>
  </si>
  <si>
    <t>100 шт</t>
  </si>
  <si>
    <t>3</t>
  </si>
  <si>
    <t>Устройство потолков: плитно-ячеистых по каркасу из оцинкованного профиля</t>
  </si>
  <si>
    <t>4</t>
  </si>
  <si>
    <t>Окрашивание водоэмульсионными составами поверхностей стен, ранее окрашенных: водоэмульсионной краской с расчисткой старой краски свыше 10 до 35% (выше панелей)</t>
  </si>
  <si>
    <t>Краска водно-дисперсионная поливинилацетатная ВД-ВА-17, цветная</t>
  </si>
  <si>
    <t xml:space="preserve"> </t>
  </si>
  <si>
    <t>5</t>
  </si>
  <si>
    <t>Третья шпатлевка при высококачественной окраске по штукатурке и сборным конструкциям: стен, подготовленных под окраску</t>
  </si>
  <si>
    <t>6</t>
  </si>
  <si>
    <t>Окрашивание водоэмульсионными составами поверхностей стен, ранее окрашенных: водоэмульсионной краской с расчисткой старой краски свыше 10 до 35% (панели)</t>
  </si>
  <si>
    <t>6.1</t>
  </si>
  <si>
    <t>7</t>
  </si>
  <si>
    <t>Панели потолочные декоративные из минерального волокна в комплекте с подвесной системой из оцинкованной стали, твердые, с прямой кромкой, класс пожарной опасности КМ1, класс звукопоглощения D-E, толщина 12 мм</t>
  </si>
  <si>
    <t>8</t>
  </si>
  <si>
    <t>Установка пластиковых вентиляционных решеток площадью в свету до 0,05 м2 (300х300)</t>
  </si>
  <si>
    <t>Решетка вентиляционная пластмассовая, размеры 300х300 мм</t>
  </si>
  <si>
    <t>9</t>
  </si>
  <si>
    <t>Устройство плинтусов: из плиток керамогранитных</t>
  </si>
  <si>
    <t>Клей монтажный сухой для внутренних и наружных работ на основе цементного вяжущего, для плитки</t>
  </si>
  <si>
    <t>Плитка керамогранитная, неполированная, толщина 9 мм</t>
  </si>
  <si>
    <t>10</t>
  </si>
  <si>
    <t>11</t>
  </si>
  <si>
    <t>Раздел 2. IGS01UAA06UU010UU01 Помещение выхода на кран (стена со стороны машзала) отм.456,86</t>
  </si>
  <si>
    <t>12</t>
  </si>
  <si>
    <t>Отбивка штукатурки с поверхностей: стен и потолков кирпичных</t>
  </si>
  <si>
    <t>13</t>
  </si>
  <si>
    <t>Грунтовка укрепляющая, глубокого проникновения, быстросохнущая, паропроницаемая</t>
  </si>
  <si>
    <t>Смеси сухие цементно-песчаные штукатурные для поверхностей из бетона, цемента, керамики и кирпича, В15 (М200), F100, W4, крупность заполнителя до 0,63 мм, расход 16,0 кг/м2 при толщине слоя 10 мм</t>
  </si>
  <si>
    <t>14</t>
  </si>
  <si>
    <t>Окраска поливинилацетатными водоэмульсионными составами улучшенная: по штукатурке стен</t>
  </si>
  <si>
    <t>Краска водно-дисперсионная поливинилацетатная ВД-ВА-17, цвет белый</t>
  </si>
  <si>
    <t>15</t>
  </si>
  <si>
    <t>16</t>
  </si>
  <si>
    <t>17</t>
  </si>
  <si>
    <t>Окрашивание водоэмульсионными составами поверхностей потолков, ранее окрашенных: водоэмульсионной краской, с расчисткой старой краски свыше 10 до 35%</t>
  </si>
  <si>
    <t>18</t>
  </si>
  <si>
    <t>19</t>
  </si>
  <si>
    <t>20</t>
  </si>
  <si>
    <t>21</t>
  </si>
  <si>
    <t>Раздел 3. IGS01UAA06UU010UU01 Помещение сейсмостанции (сан-бытовые ГЭС-Инжиниринг)</t>
  </si>
  <si>
    <t>22</t>
  </si>
  <si>
    <t>Защита элементов фасадов при проведении отделочных работ</t>
  </si>
  <si>
    <t>Пленка полиэтиленовая, толщина 0,2-0,5 мм</t>
  </si>
  <si>
    <t>23</t>
  </si>
  <si>
    <t>Установка и разборка внутренних трубчатых инвентарных лесов: при высоте помещений до 6 м</t>
  </si>
  <si>
    <t>100 м2 горизонтальной проекции</t>
  </si>
  <si>
    <t>Щиты настила, толщина 40 мм</t>
  </si>
  <si>
    <t>24</t>
  </si>
  <si>
    <t>Пробивка в бетонных конструкциях полов и стен борозд площадью сечения: до 20 см2</t>
  </si>
  <si>
    <t>25</t>
  </si>
  <si>
    <t>Технологическая очистка поверхности стен  щетками</t>
  </si>
  <si>
    <t>26</t>
  </si>
  <si>
    <t>Технологическое обеспыливание бетонной поверхности стен</t>
  </si>
  <si>
    <t>27</t>
  </si>
  <si>
    <t>Приготовление безусадочных, быстротвердеющих составов тиксотропного типа однокомпонентных: вручную</t>
  </si>
  <si>
    <t>28</t>
  </si>
  <si>
    <t>Смеси сухие бетонные ремонтные наливные, класс В60 (М800), F300, W16, безусадочные, быстротвердеющие</t>
  </si>
  <si>
    <t>29</t>
  </si>
  <si>
    <t>30</t>
  </si>
  <si>
    <t>1000 шт</t>
  </si>
  <si>
    <t>Бур с наконечником из твердого сплава, с хвостовиком SDS-max для ударного сверления отверстий в твердых материалах, общая длина 1200 мм, диаметр 14 мм</t>
  </si>
  <si>
    <t>Пакеры инъекционные стальные с цанговой головкой, диаметр 13 мм, длина 100 мм</t>
  </si>
  <si>
    <t>10 шт</t>
  </si>
  <si>
    <t>31</t>
  </si>
  <si>
    <t>Герметизация технологических швов и сквозных трещин в железобетонных конструкциях с использованием инъекционных одно- и двухкомпонентных полиуретановых составов: смола</t>
  </si>
  <si>
    <t>10 м2</t>
  </si>
  <si>
    <t>31.1</t>
  </si>
  <si>
    <t>MC-Injekt 2111(MC-Injekt 2033) (смола-эластомер низкой вязкости для предварительной гидроизоляции)</t>
  </si>
  <si>
    <t>31.2</t>
  </si>
  <si>
    <t>МС-Injekt 2300 TOP RU (смола-эластомер для основной гидроизоляции)</t>
  </si>
  <si>
    <t>Растворитель органический для очистки от полиуретановых составов</t>
  </si>
  <si>
    <t>32</t>
  </si>
  <si>
    <t>33</t>
  </si>
  <si>
    <t>33.1</t>
  </si>
  <si>
    <t>34</t>
  </si>
  <si>
    <t>35</t>
  </si>
  <si>
    <t>36</t>
  </si>
  <si>
    <t>37</t>
  </si>
  <si>
    <t>38</t>
  </si>
  <si>
    <r>
      <t xml:space="preserve">0,262
</t>
    </r>
    <r>
      <rPr>
        <i/>
        <sz val="8"/>
        <color rgb="FF000000"/>
        <rFont val="Times New Roman"/>
        <family val="1"/>
        <charset val="204"/>
      </rPr>
      <t>((8,07*2+5,48*2-0,9) / 100 )</t>
    </r>
  </si>
  <si>
    <r>
      <t xml:space="preserve">0,01
</t>
    </r>
    <r>
      <rPr>
        <i/>
        <sz val="8"/>
        <color rgb="FF000000"/>
        <rFont val="Times New Roman"/>
        <family val="1"/>
        <charset val="204"/>
      </rPr>
      <t>(1 / 100)</t>
    </r>
  </si>
  <si>
    <t>Вентиляционная решётка</t>
  </si>
  <si>
    <r>
      <t xml:space="preserve">0,4422
</t>
    </r>
    <r>
      <rPr>
        <i/>
        <sz val="8"/>
        <color rgb="FF000000"/>
        <rFont val="Times New Roman"/>
        <family val="1"/>
        <charset val="204"/>
      </rPr>
      <t>((5,48*8,07) / 100 )</t>
    </r>
  </si>
  <si>
    <t>Мыло хозяйственное твердое 72 %</t>
  </si>
  <si>
    <t>Мел природный молотый</t>
  </si>
  <si>
    <t>Пемза</t>
  </si>
  <si>
    <t>Шкурка шлифовальная двухслойная с зернистостью 40-25</t>
  </si>
  <si>
    <t>Клей для стеклообоев</t>
  </si>
  <si>
    <t>Шпатлевка клеевая</t>
  </si>
  <si>
    <t>Шпатлевка масляно-клеевая</t>
  </si>
  <si>
    <r>
      <t xml:space="preserve">0,4454
</t>
    </r>
    <r>
      <rPr>
        <i/>
        <sz val="8"/>
        <color rgb="FF000000"/>
        <rFont val="Times New Roman"/>
        <family val="1"/>
        <charset val="204"/>
      </rPr>
      <t>(((8.07*2+5.48*2-0.9)*1.7) / 100)</t>
    </r>
  </si>
  <si>
    <r>
      <t xml:space="preserve">0,6026
</t>
    </r>
    <r>
      <rPr>
        <i/>
        <sz val="8"/>
        <color rgb="FF000000"/>
        <rFont val="Times New Roman"/>
        <family val="1"/>
        <charset val="204"/>
      </rPr>
      <t>(((8.07*2+5.48*2-0.9)*(4-1.7)) / 100)</t>
    </r>
  </si>
  <si>
    <t>Смеси сухие водостойкие для затирки межплиточных швов шириной 1-6 мм (цветовую гамма уточнить у заказчика)</t>
  </si>
  <si>
    <r>
      <t xml:space="preserve">0,2574
</t>
    </r>
    <r>
      <rPr>
        <i/>
        <sz val="8"/>
        <color rgb="FF000000"/>
        <rFont val="Times New Roman"/>
        <family val="1"/>
        <charset val="204"/>
      </rPr>
      <t>(((5,55+1+0,6)*3,6) / 100 )</t>
    </r>
  </si>
  <si>
    <t>Сплошное выравнивание внутренних поверхностей (однослойное оштукатуривание) из сухих растворных смесей толщиной до 20 мм: стен</t>
  </si>
  <si>
    <r>
      <t>0,2246</t>
    </r>
    <r>
      <rPr>
        <i/>
        <sz val="8"/>
        <color rgb="FF000000"/>
        <rFont val="Times New Roman"/>
        <family val="1"/>
        <charset val="204"/>
      </rPr>
      <t xml:space="preserve">
(((1,2+1,5+5,55+1+0,6)*5,32-2,1*1*2-25,74) / 100)</t>
    </r>
  </si>
  <si>
    <r>
      <t xml:space="preserve">0,0833
</t>
    </r>
    <r>
      <rPr>
        <sz val="8"/>
        <color rgb="FF000000"/>
        <rFont val="Times New Roman"/>
        <family val="1"/>
        <charset val="204"/>
      </rPr>
      <t>((1,5*5,55) / 100 )</t>
    </r>
  </si>
  <si>
    <t>Снятие и установка щитка устанавливаемого на стене: распорными дюбелями, масса щитка до 6 кг</t>
  </si>
  <si>
    <t>Щиток</t>
  </si>
  <si>
    <t xml:space="preserve">шт </t>
  </si>
  <si>
    <t>повторное исп.</t>
  </si>
  <si>
    <r>
      <t>0,123</t>
    </r>
    <r>
      <rPr>
        <i/>
        <sz val="8"/>
        <color rgb="FF000000"/>
        <rFont val="Times New Roman"/>
        <family val="1"/>
        <charset val="204"/>
      </rPr>
      <t xml:space="preserve">
(12,3 / 100)</t>
    </r>
  </si>
  <si>
    <r>
      <t xml:space="preserve">1,2226
</t>
    </r>
    <r>
      <rPr>
        <i/>
        <sz val="8"/>
        <color rgb="FF000000"/>
        <rFont val="Times New Roman"/>
        <family val="1"/>
        <charset val="204"/>
      </rPr>
      <t>((10,8*11,32) / 100)</t>
    </r>
  </si>
  <si>
    <t>Леса стальные стоечные приставные хомутовые (стойки, связи, поперечины, лестницы) в комплекте с пробками (хомутами, башмаками, болтами), без щитов настила, высота лесов до 60 м</t>
  </si>
  <si>
    <t>Бруски обрезные хвойных пород (ель, сосна), естественной влажности, длина 2-6,5 м, ширина 20-90 мм, толщина 20-90 мм, сорт III</t>
  </si>
  <si>
    <r>
      <t xml:space="preserve">13,95
</t>
    </r>
    <r>
      <rPr>
        <sz val="8"/>
        <color rgb="FF000000"/>
        <rFont val="Times New Roman"/>
        <family val="1"/>
        <charset val="204"/>
      </rPr>
      <t>(0,0072*
1938)</t>
    </r>
  </si>
  <si>
    <r>
      <t xml:space="preserve">0,0024
</t>
    </r>
    <r>
      <rPr>
        <i/>
        <sz val="8"/>
        <color rgb="FF000000"/>
        <rFont val="Times New Roman"/>
        <family val="1"/>
        <charset val="204"/>
      </rPr>
      <t xml:space="preserve">(0,04*6) / 100 </t>
    </r>
  </si>
  <si>
    <r>
      <t>0,0072
(</t>
    </r>
    <r>
      <rPr>
        <i/>
        <sz val="8"/>
        <color rgb="FF000000"/>
        <rFont val="Times New Roman"/>
        <family val="1"/>
        <charset val="204"/>
      </rPr>
      <t>0,0024*100*0,03)</t>
    </r>
  </si>
  <si>
    <r>
      <t xml:space="preserve">0,06
</t>
    </r>
    <r>
      <rPr>
        <i/>
        <sz val="8"/>
        <color rgb="FF000000"/>
        <rFont val="Times New Roman"/>
        <family val="1"/>
        <charset val="204"/>
      </rPr>
      <t>((6) / 100)</t>
    </r>
  </si>
  <si>
    <t>Нанесение безусадочных, быстротвердеющих составов тиксотропного типа вручную в один слой, толщина слоя 30 мм, на поверхности бетонных и железобетонных конструкций: вертикальные</t>
  </si>
  <si>
    <r>
      <t xml:space="preserve">0,03
</t>
    </r>
    <r>
      <rPr>
        <i/>
        <sz val="8"/>
        <color rgb="FF000000"/>
        <rFont val="Times New Roman"/>
        <family val="1"/>
        <charset val="204"/>
      </rPr>
      <t>(30 / 1000)</t>
    </r>
  </si>
  <si>
    <t>Устройство центров инъектирования на линейных швах: в отверстиях диаметром 14 мм, глубиной 1000 мм</t>
  </si>
  <si>
    <r>
      <t xml:space="preserve">0,332
</t>
    </r>
    <r>
      <rPr>
        <i/>
        <sz val="8"/>
        <color rgb="FF000000"/>
        <rFont val="Times New Roman"/>
        <family val="1"/>
        <charset val="204"/>
      </rPr>
      <t>(0,169+0,0163</t>
    </r>
  </si>
  <si>
    <r>
      <t xml:space="preserve">0,9
</t>
    </r>
    <r>
      <rPr>
        <i/>
        <sz val="8"/>
        <color rgb="FF000000"/>
        <rFont val="Times New Roman"/>
        <family val="1"/>
        <charset val="204"/>
      </rPr>
      <t>(9 / 10)</t>
    </r>
  </si>
  <si>
    <r>
      <t xml:space="preserve">15,12
</t>
    </r>
    <r>
      <rPr>
        <i/>
        <sz val="8"/>
        <color rgb="FF000000"/>
        <rFont val="Times New Roman"/>
        <family val="1"/>
        <charset val="204"/>
      </rPr>
      <t>(2,52*6)</t>
    </r>
  </si>
  <si>
    <r>
      <t xml:space="preserve">8,88
</t>
    </r>
    <r>
      <rPr>
        <i/>
        <sz val="8"/>
        <color rgb="FF000000"/>
        <rFont val="Times New Roman"/>
        <family val="1"/>
        <charset val="204"/>
      </rPr>
      <t>(1,48*6)</t>
    </r>
  </si>
  <si>
    <r>
      <t xml:space="preserve">0,25
</t>
    </r>
    <r>
      <rPr>
        <i/>
        <sz val="8"/>
        <color rgb="FF000000"/>
        <rFont val="Times New Roman"/>
        <family val="1"/>
        <charset val="204"/>
      </rPr>
      <t>(25 / 100)</t>
    </r>
  </si>
  <si>
    <r>
      <t xml:space="preserve">800
</t>
    </r>
    <r>
      <rPr>
        <i/>
        <sz val="8"/>
        <color rgb="FF000000"/>
        <rFont val="Times New Roman"/>
        <family val="1"/>
        <charset val="204"/>
      </rPr>
      <t>(0,25*100
*16*2)</t>
    </r>
  </si>
  <si>
    <r>
      <t xml:space="preserve">0,51
</t>
    </r>
    <r>
      <rPr>
        <i/>
        <sz val="8"/>
        <color rgb="FF000000"/>
        <rFont val="Times New Roman"/>
        <family val="1"/>
        <charset val="204"/>
      </rPr>
      <t>(51 / 100)</t>
    </r>
  </si>
  <si>
    <t>1,626
((11,32*(10,8+
3,56)) / 100)</t>
  </si>
  <si>
    <r>
      <t xml:space="preserve">4,081
</t>
    </r>
    <r>
      <rPr>
        <i/>
        <sz val="8"/>
        <color rgb="FF000000"/>
        <rFont val="Times New Roman"/>
        <family val="1"/>
        <charset val="204"/>
      </rPr>
      <t>((438,74-1,89*3-25) / 100)</t>
    </r>
  </si>
  <si>
    <t>Потолок плитно-ячеистых по каркасу из оцинкованного профиля</t>
  </si>
  <si>
    <t>Демонтаж пластиковых вентиляционных решеток площадью в свету до 0,05 м2</t>
  </si>
  <si>
    <t>Демонтаж потолков: плитно-ячеистых по каркасу из оцинкованного профиля</t>
  </si>
  <si>
    <t xml:space="preserve">Здание гидростанции инв. №ТГ0001142.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</si>
</sst>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00"/>
    <numFmt numFmtId="165" formatCode="0.0000"/>
    <numFmt numFmtId="166" formatCode="0.00000"/>
    <numFmt numFmtId="167" formatCode="0.0"/>
    <numFmt numFmtId="168" formatCode="0.0000000"/>
    <numFmt numFmtId="169" formatCode="0.000000"/>
  </numFmts>
  <fonts count="25" x14ac:knownFonts="1">
    <font>
      <sz val="10"/>
      <name val="Arial Cyr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color rgb="FF000000"/>
      <name val="Calibri"/>
      <family val="2"/>
      <charset val="204"/>
    </font>
    <font>
      <u/>
      <sz val="12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8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0" fillId="0" borderId="0"/>
    <xf numFmtId="0" fontId="17" fillId="0" borderId="0"/>
    <xf numFmtId="0" fontId="19" fillId="0" borderId="0"/>
    <xf numFmtId="0" fontId="17" fillId="0" borderId="0"/>
    <xf numFmtId="0" fontId="20" fillId="0" borderId="0"/>
  </cellStyleXfs>
  <cellXfs count="149">
    <xf numFmtId="0" fontId="0" fillId="0" borderId="0" xfId="0"/>
    <xf numFmtId="0" fontId="1" fillId="0" borderId="0" xfId="0" applyFont="1" applyAlignment="1">
      <alignment horizontal="left" vertical="top"/>
    </xf>
    <xf numFmtId="0" fontId="3" fillId="0" borderId="0" xfId="0" applyFont="1" applyAlignment="1">
      <alignment vertical="top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top"/>
    </xf>
    <xf numFmtId="0" fontId="3" fillId="0" borderId="0" xfId="0" applyFont="1" applyFill="1"/>
    <xf numFmtId="0" fontId="6" fillId="0" borderId="0" xfId="0" applyFont="1" applyFill="1" applyAlignment="1">
      <alignment horizontal="center"/>
    </xf>
    <xf numFmtId="0" fontId="4" fillId="0" borderId="0" xfId="0" applyFont="1" applyAlignment="1"/>
    <xf numFmtId="0" fontId="9" fillId="0" borderId="0" xfId="0" applyFont="1"/>
    <xf numFmtId="0" fontId="3" fillId="0" borderId="0" xfId="1" applyFont="1" applyFill="1" applyAlignment="1">
      <alignment horizontal="center" vertical="top"/>
    </xf>
    <xf numFmtId="49" fontId="3" fillId="0" borderId="0" xfId="1" applyNumberFormat="1" applyFont="1" applyFill="1" applyAlignment="1">
      <alignment horizontal="left" vertical="top" wrapText="1"/>
    </xf>
    <xf numFmtId="0" fontId="3" fillId="0" borderId="0" xfId="1" applyFont="1" applyFill="1" applyAlignment="1">
      <alignment horizontal="left" vertical="top" wrapText="1"/>
    </xf>
    <xf numFmtId="0" fontId="3" fillId="0" borderId="0" xfId="1" applyNumberFormat="1" applyFont="1" applyFill="1" applyAlignment="1">
      <alignment horizontal="center" vertical="top" wrapText="1"/>
    </xf>
    <xf numFmtId="0" fontId="3" fillId="0" borderId="0" xfId="1" applyNumberFormat="1" applyFont="1" applyFill="1" applyAlignment="1">
      <alignment horizontal="right" vertical="top"/>
    </xf>
    <xf numFmtId="0" fontId="3" fillId="0" borderId="0" xfId="1" applyFont="1" applyFill="1"/>
    <xf numFmtId="0" fontId="8" fillId="0" borderId="0" xfId="1" applyFont="1" applyFill="1" applyAlignment="1">
      <alignment horizontal="right"/>
    </xf>
    <xf numFmtId="0" fontId="12" fillId="0" borderId="0" xfId="1" applyFont="1" applyFill="1" applyAlignment="1">
      <alignment horizontal="center"/>
    </xf>
    <xf numFmtId="0" fontId="12" fillId="0" borderId="0" xfId="1" applyNumberFormat="1" applyFont="1" applyFill="1" applyAlignment="1">
      <alignment horizontal="center" wrapText="1"/>
    </xf>
    <xf numFmtId="0" fontId="4" fillId="0" borderId="0" xfId="1" applyFont="1" applyFill="1" applyAlignment="1"/>
    <xf numFmtId="0" fontId="11" fillId="0" borderId="0" xfId="1" applyFont="1" applyFill="1" applyAlignment="1">
      <alignment horizontal="left"/>
    </xf>
    <xf numFmtId="0" fontId="4" fillId="0" borderId="0" xfId="0" applyFont="1" applyFill="1" applyAlignment="1"/>
    <xf numFmtId="0" fontId="3" fillId="0" borderId="0" xfId="0" applyFont="1" applyAlignment="1"/>
    <xf numFmtId="0" fontId="12" fillId="0" borderId="0" xfId="0" applyFont="1" applyFill="1" applyAlignment="1">
      <alignment horizontal="center"/>
    </xf>
    <xf numFmtId="0" fontId="12" fillId="0" borderId="0" xfId="0" applyNumberFormat="1" applyFont="1" applyFill="1" applyAlignment="1">
      <alignment horizontal="center" wrapText="1"/>
    </xf>
    <xf numFmtId="0" fontId="4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2" fontId="3" fillId="0" borderId="0" xfId="0" applyNumberFormat="1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4" xfId="0" applyNumberFormat="1" applyFont="1" applyBorder="1" applyAlignment="1">
      <alignment horizontal="center" vertical="top"/>
    </xf>
    <xf numFmtId="0" fontId="3" fillId="0" borderId="10" xfId="0" applyFont="1" applyBorder="1" applyAlignment="1">
      <alignment horizontal="center" vertical="top"/>
    </xf>
    <xf numFmtId="0" fontId="3" fillId="0" borderId="11" xfId="0" applyFont="1" applyBorder="1" applyAlignment="1">
      <alignment horizontal="center" vertical="top"/>
    </xf>
    <xf numFmtId="0" fontId="13" fillId="0" borderId="0" xfId="0" applyFont="1" applyAlignment="1">
      <alignment horizontal="left"/>
    </xf>
    <xf numFmtId="0" fontId="14" fillId="0" borderId="0" xfId="0" applyFont="1" applyAlignment="1">
      <alignment horizontal="right" vertical="top"/>
    </xf>
    <xf numFmtId="0" fontId="15" fillId="0" borderId="0" xfId="0" applyFont="1" applyAlignment="1">
      <alignment horizontal="left"/>
    </xf>
    <xf numFmtId="49" fontId="15" fillId="0" borderId="0" xfId="0" applyNumberFormat="1" applyFont="1" applyFill="1" applyAlignment="1">
      <alignment horizontal="left" wrapText="1"/>
    </xf>
    <xf numFmtId="0" fontId="15" fillId="0" borderId="0" xfId="0" applyFont="1" applyFill="1" applyAlignment="1">
      <alignment horizontal="left" wrapText="1"/>
    </xf>
    <xf numFmtId="0" fontId="3" fillId="2" borderId="0" xfId="0" applyFont="1" applyFill="1"/>
    <xf numFmtId="0" fontId="3" fillId="0" borderId="0" xfId="0" applyFont="1"/>
    <xf numFmtId="0" fontId="2" fillId="0" borderId="0" xfId="0" applyFont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9" fillId="0" borderId="0" xfId="0" applyFont="1" applyFill="1" applyAlignment="1"/>
    <xf numFmtId="0" fontId="16" fillId="0" borderId="0" xfId="0" applyFont="1" applyFill="1" applyAlignment="1">
      <alignment vertical="top"/>
    </xf>
    <xf numFmtId="0" fontId="9" fillId="0" borderId="0" xfId="0" applyFont="1" applyFill="1" applyAlignment="1">
      <alignment vertical="top"/>
    </xf>
    <xf numFmtId="0" fontId="9" fillId="0" borderId="0" xfId="0" applyFont="1" applyFill="1" applyAlignment="1">
      <alignment horizontal="left"/>
    </xf>
    <xf numFmtId="0" fontId="3" fillId="0" borderId="2" xfId="0" applyFont="1" applyBorder="1"/>
    <xf numFmtId="0" fontId="3" fillId="0" borderId="2" xfId="0" applyFont="1" applyFill="1" applyBorder="1"/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vertical="top" wrapText="1"/>
    </xf>
    <xf numFmtId="0" fontId="3" fillId="0" borderId="2" xfId="0" applyNumberFormat="1" applyFont="1" applyBorder="1" applyAlignment="1">
      <alignment horizontal="center" vertical="top"/>
    </xf>
    <xf numFmtId="0" fontId="3" fillId="0" borderId="2" xfId="0" quotePrefix="1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/>
    </xf>
    <xf numFmtId="0" fontId="3" fillId="0" borderId="13" xfId="0" applyFont="1" applyBorder="1"/>
    <xf numFmtId="0" fontId="3" fillId="0" borderId="13" xfId="0" applyFont="1" applyFill="1" applyBorder="1"/>
    <xf numFmtId="0" fontId="3" fillId="0" borderId="14" xfId="0" applyFont="1" applyFill="1" applyBorder="1"/>
    <xf numFmtId="0" fontId="3" fillId="0" borderId="16" xfId="0" applyFont="1" applyFill="1" applyBorder="1" applyAlignment="1">
      <alignment vertical="top"/>
    </xf>
    <xf numFmtId="0" fontId="3" fillId="0" borderId="19" xfId="0" applyFont="1" applyBorder="1" applyAlignment="1">
      <alignment horizontal="center" vertical="top"/>
    </xf>
    <xf numFmtId="0" fontId="3" fillId="0" borderId="20" xfId="0" applyFont="1" applyBorder="1" applyAlignment="1">
      <alignment vertical="top" wrapText="1"/>
    </xf>
    <xf numFmtId="0" fontId="3" fillId="0" borderId="20" xfId="0" applyFont="1" applyBorder="1" applyAlignment="1">
      <alignment horizontal="center" vertical="top"/>
    </xf>
    <xf numFmtId="0" fontId="3" fillId="0" borderId="20" xfId="0" applyFont="1" applyBorder="1"/>
    <xf numFmtId="0" fontId="3" fillId="0" borderId="20" xfId="0" applyFont="1" applyBorder="1" applyAlignment="1">
      <alignment horizontal="left" vertical="top" wrapText="1"/>
    </xf>
    <xf numFmtId="0" fontId="3" fillId="0" borderId="20" xfId="0" applyFont="1" applyBorder="1" applyAlignment="1">
      <alignment horizontal="center" vertical="top" wrapText="1"/>
    </xf>
    <xf numFmtId="0" fontId="3" fillId="0" borderId="20" xfId="0" applyNumberFormat="1" applyFont="1" applyBorder="1" applyAlignment="1">
      <alignment horizontal="center" vertical="top"/>
    </xf>
    <xf numFmtId="0" fontId="3" fillId="0" borderId="21" xfId="0" applyFont="1" applyFill="1" applyBorder="1" applyAlignment="1">
      <alignment vertical="top"/>
    </xf>
    <xf numFmtId="0" fontId="3" fillId="0" borderId="22" xfId="0" applyFont="1" applyFill="1" applyBorder="1"/>
    <xf numFmtId="0" fontId="3" fillId="0" borderId="23" xfId="0" applyFont="1" applyFill="1" applyBorder="1" applyAlignment="1">
      <alignment vertical="top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2" xfId="0" applyFont="1" applyBorder="1" applyAlignment="1"/>
    <xf numFmtId="0" fontId="22" fillId="0" borderId="2" xfId="5" applyNumberFormat="1" applyFont="1" applyFill="1" applyBorder="1" applyAlignment="1" applyProtection="1">
      <alignment vertical="center"/>
    </xf>
    <xf numFmtId="0" fontId="23" fillId="0" borderId="2" xfId="5" applyNumberFormat="1" applyFont="1" applyFill="1" applyBorder="1" applyAlignment="1" applyProtection="1">
      <alignment horizontal="left" vertical="top" wrapText="1"/>
    </xf>
    <xf numFmtId="0" fontId="23" fillId="0" borderId="2" xfId="5" applyNumberFormat="1" applyFont="1" applyFill="1" applyBorder="1" applyAlignment="1" applyProtection="1">
      <alignment horizontal="center" vertical="top" wrapText="1"/>
    </xf>
    <xf numFmtId="164" fontId="23" fillId="0" borderId="2" xfId="5" applyNumberFormat="1" applyFont="1" applyFill="1" applyBorder="1" applyAlignment="1" applyProtection="1">
      <alignment horizontal="right" vertical="top" wrapText="1"/>
    </xf>
    <xf numFmtId="2" fontId="23" fillId="0" borderId="2" xfId="5" applyNumberFormat="1" applyFont="1" applyFill="1" applyBorder="1" applyAlignment="1" applyProtection="1">
      <alignment horizontal="right" vertical="top" wrapText="1"/>
    </xf>
    <xf numFmtId="165" fontId="23" fillId="0" borderId="2" xfId="5" applyNumberFormat="1" applyFont="1" applyFill="1" applyBorder="1" applyAlignment="1" applyProtection="1">
      <alignment horizontal="right" vertical="top" wrapText="1"/>
    </xf>
    <xf numFmtId="166" fontId="23" fillId="0" borderId="2" xfId="5" applyNumberFormat="1" applyFont="1" applyFill="1" applyBorder="1" applyAlignment="1" applyProtection="1">
      <alignment horizontal="right" vertical="top" wrapText="1"/>
    </xf>
    <xf numFmtId="1" fontId="23" fillId="0" borderId="2" xfId="5" applyNumberFormat="1" applyFont="1" applyFill="1" applyBorder="1" applyAlignment="1" applyProtection="1">
      <alignment horizontal="right" vertical="top" wrapText="1"/>
    </xf>
    <xf numFmtId="49" fontId="3" fillId="0" borderId="2" xfId="0" applyNumberFormat="1" applyFont="1" applyFill="1" applyBorder="1" applyAlignment="1" applyProtection="1">
      <alignment horizontal="left" vertical="top" wrapText="1"/>
    </xf>
    <xf numFmtId="49" fontId="3" fillId="0" borderId="2" xfId="0" applyNumberFormat="1" applyFont="1" applyFill="1" applyBorder="1" applyAlignment="1" applyProtection="1">
      <alignment horizontal="center" vertical="top" wrapText="1"/>
    </xf>
    <xf numFmtId="166" fontId="3" fillId="0" borderId="2" xfId="0" applyNumberFormat="1" applyFont="1" applyFill="1" applyBorder="1" applyAlignment="1" applyProtection="1">
      <alignment horizontal="center" vertical="top" wrapText="1"/>
    </xf>
    <xf numFmtId="168" fontId="3" fillId="0" borderId="2" xfId="0" applyNumberFormat="1" applyFont="1" applyFill="1" applyBorder="1" applyAlignment="1" applyProtection="1">
      <alignment horizontal="center" vertical="top" wrapText="1"/>
    </xf>
    <xf numFmtId="169" fontId="3" fillId="0" borderId="2" xfId="0" applyNumberFormat="1" applyFont="1" applyFill="1" applyBorder="1" applyAlignment="1" applyProtection="1">
      <alignment horizontal="center" vertical="top" wrapText="1"/>
    </xf>
    <xf numFmtId="165" fontId="23" fillId="0" borderId="2" xfId="5" applyNumberFormat="1" applyFont="1" applyFill="1" applyBorder="1" applyAlignment="1" applyProtection="1">
      <alignment horizontal="center" vertical="top" wrapText="1"/>
    </xf>
    <xf numFmtId="166" fontId="3" fillId="0" borderId="2" xfId="0" applyNumberFormat="1" applyFont="1" applyBorder="1" applyAlignment="1">
      <alignment horizontal="center" vertical="top"/>
    </xf>
    <xf numFmtId="164" fontId="23" fillId="0" borderId="2" xfId="5" applyNumberFormat="1" applyFont="1" applyFill="1" applyBorder="1" applyAlignment="1" applyProtection="1">
      <alignment horizontal="center" vertical="top" wrapText="1"/>
    </xf>
    <xf numFmtId="0" fontId="3" fillId="0" borderId="2" xfId="5" applyNumberFormat="1" applyFont="1" applyFill="1" applyBorder="1" applyAlignment="1" applyProtection="1">
      <alignment horizontal="left" vertical="top" wrapText="1"/>
    </xf>
    <xf numFmtId="0" fontId="3" fillId="0" borderId="2" xfId="5" applyNumberFormat="1" applyFont="1" applyFill="1" applyBorder="1" applyAlignment="1" applyProtection="1">
      <alignment horizontal="center" vertical="top" wrapText="1"/>
    </xf>
    <xf numFmtId="1" fontId="3" fillId="0" borderId="2" xfId="5" applyNumberFormat="1" applyFont="1" applyFill="1" applyBorder="1" applyAlignment="1" applyProtection="1">
      <alignment horizontal="right" vertical="top" wrapText="1"/>
    </xf>
    <xf numFmtId="166" fontId="3" fillId="0" borderId="20" xfId="0" quotePrefix="1" applyNumberFormat="1" applyFont="1" applyBorder="1" applyAlignment="1">
      <alignment horizontal="right" vertical="top" wrapText="1"/>
    </xf>
    <xf numFmtId="2" fontId="3" fillId="0" borderId="2" xfId="0" applyNumberFormat="1" applyFont="1" applyFill="1" applyBorder="1" applyAlignment="1" applyProtection="1">
      <alignment horizontal="center" vertical="top" wrapText="1"/>
    </xf>
    <xf numFmtId="165" fontId="3" fillId="0" borderId="2" xfId="0" applyNumberFormat="1" applyFont="1" applyFill="1" applyBorder="1" applyAlignment="1" applyProtection="1">
      <alignment horizontal="center" vertical="top" wrapText="1"/>
    </xf>
    <xf numFmtId="164" fontId="3" fillId="0" borderId="2" xfId="0" applyNumberFormat="1" applyFont="1" applyFill="1" applyBorder="1" applyAlignment="1" applyProtection="1">
      <alignment horizontal="center" vertical="top" wrapText="1"/>
    </xf>
    <xf numFmtId="2" fontId="3" fillId="0" borderId="20" xfId="0" quotePrefix="1" applyNumberFormat="1" applyFont="1" applyBorder="1" applyAlignment="1">
      <alignment horizontal="right" vertical="top" wrapText="1"/>
    </xf>
    <xf numFmtId="0" fontId="22" fillId="0" borderId="12" xfId="5" applyNumberFormat="1" applyFont="1" applyFill="1" applyBorder="1" applyAlignment="1" applyProtection="1">
      <alignment vertical="center"/>
    </xf>
    <xf numFmtId="0" fontId="22" fillId="0" borderId="13" xfId="5" applyNumberFormat="1" applyFont="1" applyFill="1" applyBorder="1" applyAlignment="1" applyProtection="1">
      <alignment vertical="center"/>
    </xf>
    <xf numFmtId="49" fontId="23" fillId="0" borderId="15" xfId="5" applyNumberFormat="1" applyFont="1" applyFill="1" applyBorder="1" applyAlignment="1" applyProtection="1">
      <alignment horizontal="center" vertical="top" wrapText="1"/>
    </xf>
    <xf numFmtId="0" fontId="3" fillId="0" borderId="0" xfId="0" applyFont="1" applyFill="1" applyBorder="1"/>
    <xf numFmtId="0" fontId="22" fillId="0" borderId="15" xfId="5" applyNumberFormat="1" applyFont="1" applyFill="1" applyBorder="1" applyAlignment="1" applyProtection="1">
      <alignment vertical="center"/>
    </xf>
    <xf numFmtId="49" fontId="3" fillId="0" borderId="15" xfId="5" applyNumberFormat="1" applyFont="1" applyFill="1" applyBorder="1" applyAlignment="1" applyProtection="1">
      <alignment horizontal="center" vertical="top" wrapText="1"/>
    </xf>
    <xf numFmtId="166" fontId="23" fillId="0" borderId="2" xfId="5" applyNumberFormat="1" applyFont="1" applyFill="1" applyBorder="1" applyAlignment="1" applyProtection="1">
      <alignment horizontal="center" vertical="top" wrapText="1"/>
    </xf>
    <xf numFmtId="167" fontId="23" fillId="0" borderId="2" xfId="5" applyNumberFormat="1" applyFont="1" applyFill="1" applyBorder="1" applyAlignment="1" applyProtection="1">
      <alignment horizontal="center" vertical="top" wrapText="1"/>
    </xf>
    <xf numFmtId="2" fontId="23" fillId="0" borderId="2" xfId="5" applyNumberFormat="1" applyFont="1" applyFill="1" applyBorder="1" applyAlignment="1" applyProtection="1">
      <alignment horizontal="center" vertical="top" wrapText="1"/>
    </xf>
    <xf numFmtId="1" fontId="23" fillId="0" borderId="2" xfId="5" applyNumberFormat="1" applyFont="1" applyFill="1" applyBorder="1" applyAlignment="1" applyProtection="1">
      <alignment horizontal="center" vertical="top" wrapText="1"/>
    </xf>
    <xf numFmtId="166" fontId="3" fillId="0" borderId="0" xfId="2" applyNumberFormat="1" applyFont="1" applyFill="1" applyBorder="1" applyAlignment="1" applyProtection="1">
      <alignment horizontal="center" vertical="top" wrapText="1"/>
    </xf>
    <xf numFmtId="169" fontId="3" fillId="0" borderId="0" xfId="2" applyNumberFormat="1" applyFont="1" applyFill="1" applyBorder="1" applyAlignment="1" applyProtection="1">
      <alignment horizontal="center" vertical="top" wrapText="1"/>
    </xf>
    <xf numFmtId="164" fontId="3" fillId="0" borderId="0" xfId="2" applyNumberFormat="1" applyFont="1" applyFill="1" applyBorder="1" applyAlignment="1" applyProtection="1">
      <alignment horizontal="center" vertical="top" wrapText="1"/>
    </xf>
    <xf numFmtId="166" fontId="3" fillId="0" borderId="0" xfId="0" applyNumberFormat="1" applyFont="1"/>
    <xf numFmtId="0" fontId="23" fillId="0" borderId="3" xfId="5" applyNumberFormat="1" applyFont="1" applyFill="1" applyBorder="1" applyAlignment="1" applyProtection="1">
      <alignment horizontal="center" vertical="top" wrapText="1"/>
    </xf>
    <xf numFmtId="0" fontId="23" fillId="0" borderId="24" xfId="5" applyNumberFormat="1" applyFont="1" applyFill="1" applyBorder="1" applyAlignment="1" applyProtection="1">
      <alignment horizontal="center" vertical="top" wrapText="1"/>
    </xf>
    <xf numFmtId="0" fontId="23" fillId="0" borderId="1" xfId="5" applyNumberFormat="1" applyFont="1" applyFill="1" applyBorder="1" applyAlignment="1" applyProtection="1">
      <alignment horizontal="center" vertical="top" wrapText="1"/>
    </xf>
    <xf numFmtId="49" fontId="23" fillId="0" borderId="17" xfId="5" applyNumberFormat="1" applyFont="1" applyFill="1" applyBorder="1" applyAlignment="1" applyProtection="1">
      <alignment horizontal="center" vertical="top" wrapText="1"/>
    </xf>
    <xf numFmtId="49" fontId="23" fillId="0" borderId="25" xfId="5" applyNumberFormat="1" applyFont="1" applyFill="1" applyBorder="1" applyAlignment="1" applyProtection="1">
      <alignment horizontal="center" vertical="top" wrapText="1"/>
    </xf>
    <xf numFmtId="49" fontId="23" fillId="0" borderId="18" xfId="5" applyNumberFormat="1" applyFont="1" applyFill="1" applyBorder="1" applyAlignment="1" applyProtection="1">
      <alignment horizontal="center" vertical="top" wrapText="1"/>
    </xf>
    <xf numFmtId="0" fontId="23" fillId="0" borderId="3" xfId="5" applyNumberFormat="1" applyFont="1" applyFill="1" applyBorder="1" applyAlignment="1" applyProtection="1">
      <alignment horizontal="left" vertical="top" wrapText="1"/>
    </xf>
    <xf numFmtId="0" fontId="23" fillId="0" borderId="24" xfId="5" applyNumberFormat="1" applyFont="1" applyFill="1" applyBorder="1" applyAlignment="1" applyProtection="1">
      <alignment horizontal="left" vertical="top" wrapText="1"/>
    </xf>
    <xf numFmtId="0" fontId="23" fillId="0" borderId="1" xfId="5" applyNumberFormat="1" applyFont="1" applyFill="1" applyBorder="1" applyAlignment="1" applyProtection="1">
      <alignment horizontal="left" vertical="top" wrapText="1"/>
    </xf>
    <xf numFmtId="165" fontId="23" fillId="0" borderId="3" xfId="5" applyNumberFormat="1" applyFont="1" applyFill="1" applyBorder="1" applyAlignment="1" applyProtection="1">
      <alignment horizontal="right" vertical="top" wrapText="1"/>
    </xf>
    <xf numFmtId="165" fontId="23" fillId="0" borderId="24" xfId="5" applyNumberFormat="1" applyFont="1" applyFill="1" applyBorder="1" applyAlignment="1" applyProtection="1">
      <alignment horizontal="right" vertical="top" wrapText="1"/>
    </xf>
    <xf numFmtId="165" fontId="23" fillId="0" borderId="1" xfId="5" applyNumberFormat="1" applyFont="1" applyFill="1" applyBorder="1" applyAlignment="1" applyProtection="1">
      <alignment horizontal="right" vertical="top" wrapText="1"/>
    </xf>
    <xf numFmtId="0" fontId="23" fillId="0" borderId="2" xfId="5" applyNumberFormat="1" applyFont="1" applyFill="1" applyBorder="1" applyAlignment="1" applyProtection="1">
      <alignment horizontal="left" vertical="top" wrapText="1"/>
    </xf>
    <xf numFmtId="0" fontId="23" fillId="0" borderId="2" xfId="5" applyNumberFormat="1" applyFont="1" applyFill="1" applyBorder="1" applyAlignment="1" applyProtection="1">
      <alignment horizontal="center" vertical="top" wrapText="1"/>
    </xf>
    <xf numFmtId="164" fontId="23" fillId="0" borderId="2" xfId="5" applyNumberFormat="1" applyFont="1" applyFill="1" applyBorder="1" applyAlignment="1" applyProtection="1">
      <alignment horizontal="right" vertical="top" wrapText="1"/>
    </xf>
    <xf numFmtId="49" fontId="23" fillId="0" borderId="15" xfId="5" applyNumberFormat="1" applyFont="1" applyFill="1" applyBorder="1" applyAlignment="1" applyProtection="1">
      <alignment horizontal="center" vertical="top" wrapText="1"/>
    </xf>
    <xf numFmtId="2" fontId="23" fillId="0" borderId="2" xfId="5" applyNumberFormat="1" applyFont="1" applyFill="1" applyBorder="1" applyAlignment="1" applyProtection="1">
      <alignment horizontal="right" vertical="top" wrapText="1"/>
    </xf>
    <xf numFmtId="165" fontId="23" fillId="0" borderId="2" xfId="5" applyNumberFormat="1" applyFont="1" applyFill="1" applyBorder="1" applyAlignment="1" applyProtection="1">
      <alignment horizontal="right" vertical="top" wrapText="1"/>
    </xf>
    <xf numFmtId="0" fontId="9" fillId="0" borderId="0" xfId="0" applyFont="1" applyFill="1" applyAlignment="1">
      <alignment horizontal="left" vertical="top" wrapText="1"/>
    </xf>
    <xf numFmtId="0" fontId="9" fillId="0" borderId="0" xfId="0" applyFont="1" applyFill="1" applyAlignment="1">
      <alignment horizontal="left" wrapText="1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vertical="top"/>
    </xf>
    <xf numFmtId="0" fontId="15" fillId="0" borderId="0" xfId="0" applyFont="1" applyAlignment="1">
      <alignment horizontal="left" vertical="top" wrapText="1"/>
    </xf>
    <xf numFmtId="0" fontId="4" fillId="0" borderId="0" xfId="1" applyFont="1" applyFill="1" applyAlignment="1">
      <alignment horizontal="left" wrapText="1"/>
    </xf>
    <xf numFmtId="0" fontId="5" fillId="0" borderId="0" xfId="0" applyFont="1" applyAlignment="1">
      <alignment horizontal="center"/>
    </xf>
    <xf numFmtId="0" fontId="18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4 2" xfId="4"/>
    <cellStyle name="Обычный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25"/>
  <sheetViews>
    <sheetView tabSelected="1" view="pageBreakPreview" topLeftCell="A107" zoomScaleNormal="100" zoomScaleSheetLayoutView="100" workbookViewId="0">
      <selection activeCell="D6" sqref="D6"/>
    </sheetView>
  </sheetViews>
  <sheetFormatPr defaultColWidth="9.140625" defaultRowHeight="12.75" outlineLevelCol="1" x14ac:dyDescent="0.2"/>
  <cols>
    <col min="1" max="1" width="5.5703125" style="42" customWidth="1"/>
    <col min="2" max="2" width="35" style="42" customWidth="1"/>
    <col min="3" max="3" width="8.85546875" style="42" customWidth="1"/>
    <col min="4" max="4" width="12.7109375" style="42" customWidth="1"/>
    <col min="5" max="5" width="18.140625" style="42" customWidth="1" outlineLevel="1"/>
    <col min="6" max="7" width="9.140625" style="42" customWidth="1" outlineLevel="1"/>
    <col min="8" max="8" width="12.140625" style="42" customWidth="1" outlineLevel="1"/>
    <col min="9" max="9" width="31.85546875" style="5" customWidth="1"/>
    <col min="10" max="10" width="9.140625" style="5"/>
    <col min="11" max="11" width="10" style="5" customWidth="1"/>
    <col min="12" max="12" width="10.42578125" style="5" customWidth="1"/>
    <col min="13" max="16384" width="9.140625" style="42"/>
  </cols>
  <sheetData>
    <row r="1" spans="1:12" s="8" customFormat="1" ht="15.75" hidden="1" customHeight="1" x14ac:dyDescent="0.25">
      <c r="A1" s="9"/>
      <c r="B1" s="10"/>
      <c r="C1" s="11"/>
      <c r="D1" s="9"/>
      <c r="E1" s="12"/>
      <c r="F1" s="13"/>
      <c r="G1" s="14"/>
      <c r="H1" s="14"/>
      <c r="I1" s="14"/>
      <c r="J1" s="14"/>
      <c r="K1" s="14"/>
      <c r="L1" s="15" t="s">
        <v>21</v>
      </c>
    </row>
    <row r="2" spans="1:12" s="7" customFormat="1" ht="19.899999999999999" customHeight="1" x14ac:dyDescent="0.25">
      <c r="A2" s="36" t="s">
        <v>17</v>
      </c>
      <c r="B2" s="37"/>
      <c r="C2" s="37"/>
      <c r="D2" s="16"/>
      <c r="E2" s="17"/>
      <c r="F2" s="18"/>
      <c r="G2" s="18"/>
      <c r="H2" s="18"/>
      <c r="I2" s="19" t="s">
        <v>20</v>
      </c>
      <c r="J2" s="20"/>
      <c r="K2" s="18"/>
      <c r="L2" s="21"/>
    </row>
    <row r="3" spans="1:12" s="7" customFormat="1" ht="47.25" customHeight="1" x14ac:dyDescent="0.25">
      <c r="A3" s="135" t="s">
        <v>18</v>
      </c>
      <c r="B3" s="135"/>
      <c r="C3" s="135"/>
      <c r="D3" s="16"/>
      <c r="E3" s="17"/>
      <c r="F3" s="18"/>
      <c r="G3" s="18"/>
      <c r="H3" s="18"/>
      <c r="I3" s="136" t="s">
        <v>26</v>
      </c>
      <c r="J3" s="136"/>
      <c r="K3" s="136"/>
      <c r="L3" s="136"/>
    </row>
    <row r="4" spans="1:12" s="7" customFormat="1" ht="27" customHeight="1" x14ac:dyDescent="0.25">
      <c r="A4" s="38" t="s">
        <v>19</v>
      </c>
      <c r="B4" s="37"/>
      <c r="C4" s="37"/>
      <c r="D4" s="16"/>
      <c r="E4" s="17"/>
      <c r="F4" s="18"/>
      <c r="G4" s="18"/>
      <c r="H4" s="18"/>
      <c r="I4" s="136" t="s">
        <v>27</v>
      </c>
      <c r="J4" s="136"/>
      <c r="K4" s="18"/>
      <c r="L4" s="21"/>
    </row>
    <row r="5" spans="1:12" s="20" customFormat="1" ht="25.5" customHeight="1" x14ac:dyDescent="0.25">
      <c r="A5" s="38" t="s">
        <v>22</v>
      </c>
      <c r="B5" s="39"/>
      <c r="C5" s="40"/>
      <c r="D5" s="22"/>
      <c r="E5" s="23"/>
      <c r="I5" s="24" t="s">
        <v>35</v>
      </c>
      <c r="L5" s="25"/>
    </row>
    <row r="6" spans="1:12" x14ac:dyDescent="0.2">
      <c r="A6" s="1"/>
      <c r="B6" s="46"/>
      <c r="C6" s="45"/>
      <c r="D6" s="43"/>
      <c r="F6" s="53"/>
      <c r="G6" s="44"/>
      <c r="H6" s="2"/>
    </row>
    <row r="7" spans="1:12" ht="18.75" x14ac:dyDescent="0.3">
      <c r="A7" s="137" t="s">
        <v>23</v>
      </c>
      <c r="B7" s="137"/>
      <c r="C7" s="137"/>
      <c r="D7" s="137"/>
      <c r="E7" s="137"/>
      <c r="F7" s="137"/>
      <c r="G7" s="137"/>
      <c r="H7" s="137"/>
      <c r="I7" s="137"/>
      <c r="J7" s="137"/>
      <c r="K7" s="137"/>
      <c r="L7" s="137"/>
    </row>
    <row r="8" spans="1:12" ht="9.75" customHeight="1" x14ac:dyDescent="0.3">
      <c r="A8" s="3"/>
      <c r="B8" s="3"/>
      <c r="C8" s="3"/>
      <c r="D8" s="3"/>
      <c r="E8" s="3"/>
      <c r="F8" s="3"/>
      <c r="G8" s="4"/>
      <c r="H8" s="4"/>
      <c r="I8" s="6"/>
      <c r="J8" s="6"/>
      <c r="K8" s="6"/>
      <c r="L8" s="6"/>
    </row>
    <row r="9" spans="1:12" ht="24" customHeight="1" x14ac:dyDescent="0.25">
      <c r="A9" s="138" t="s">
        <v>47</v>
      </c>
      <c r="B9" s="139"/>
      <c r="C9" s="139"/>
      <c r="D9" s="139"/>
      <c r="E9" s="139"/>
      <c r="F9" s="139"/>
      <c r="G9" s="139"/>
      <c r="H9" s="139"/>
      <c r="I9" s="139"/>
      <c r="J9" s="139"/>
      <c r="K9" s="139"/>
      <c r="L9" s="139"/>
    </row>
    <row r="10" spans="1:12" x14ac:dyDescent="0.2">
      <c r="A10" s="140" t="s">
        <v>4</v>
      </c>
      <c r="B10" s="140"/>
      <c r="C10" s="140"/>
      <c r="D10" s="140"/>
      <c r="E10" s="140"/>
      <c r="F10" s="140"/>
      <c r="G10" s="140"/>
      <c r="H10" s="140"/>
      <c r="I10" s="140"/>
      <c r="J10" s="140"/>
      <c r="K10" s="140"/>
      <c r="L10" s="140"/>
    </row>
    <row r="11" spans="1:12" ht="25.5" customHeight="1" x14ac:dyDescent="0.25">
      <c r="A11" s="141" t="s">
        <v>178</v>
      </c>
      <c r="B11" s="142"/>
      <c r="C11" s="142"/>
      <c r="D11" s="142"/>
      <c r="E11" s="142"/>
      <c r="F11" s="142"/>
      <c r="G11" s="142"/>
      <c r="H11" s="142"/>
      <c r="I11" s="142"/>
      <c r="J11" s="142"/>
      <c r="K11" s="142"/>
      <c r="L11" s="142"/>
    </row>
    <row r="12" spans="1:12" x14ac:dyDescent="0.2">
      <c r="A12" s="148" t="s">
        <v>5</v>
      </c>
      <c r="B12" s="148"/>
      <c r="C12" s="148"/>
      <c r="D12" s="148"/>
      <c r="E12" s="148"/>
      <c r="F12" s="148"/>
      <c r="G12" s="148"/>
      <c r="H12" s="148"/>
      <c r="I12" s="148"/>
      <c r="J12" s="148"/>
      <c r="K12" s="148"/>
      <c r="L12" s="148"/>
    </row>
    <row r="13" spans="1:12" ht="15" customHeight="1" thickBot="1" x14ac:dyDescent="0.35">
      <c r="A13" s="53"/>
      <c r="B13" s="3"/>
      <c r="C13" s="3"/>
      <c r="D13" s="3"/>
      <c r="E13" s="3"/>
      <c r="F13" s="3"/>
      <c r="G13" s="4"/>
      <c r="H13" s="4"/>
      <c r="I13" s="6"/>
      <c r="J13" s="6"/>
      <c r="K13" s="6"/>
      <c r="L13" s="6"/>
    </row>
    <row r="14" spans="1:12" ht="13.5" thickBot="1" x14ac:dyDescent="0.25">
      <c r="A14" s="146" t="s">
        <v>6</v>
      </c>
      <c r="B14" s="146" t="s">
        <v>7</v>
      </c>
      <c r="C14" s="143" t="s">
        <v>8</v>
      </c>
      <c r="D14" s="145"/>
      <c r="E14" s="143" t="s">
        <v>9</v>
      </c>
      <c r="F14" s="144"/>
      <c r="G14" s="144"/>
      <c r="H14" s="145"/>
      <c r="I14" s="143" t="s">
        <v>10</v>
      </c>
      <c r="J14" s="144"/>
      <c r="K14" s="144"/>
      <c r="L14" s="145"/>
    </row>
    <row r="15" spans="1:12" ht="63.75" customHeight="1" thickBot="1" x14ac:dyDescent="0.25">
      <c r="A15" s="147"/>
      <c r="B15" s="147"/>
      <c r="C15" s="26" t="s">
        <v>1</v>
      </c>
      <c r="D15" s="27" t="s">
        <v>11</v>
      </c>
      <c r="E15" s="26" t="s">
        <v>0</v>
      </c>
      <c r="F15" s="27" t="s">
        <v>1</v>
      </c>
      <c r="G15" s="28" t="s">
        <v>11</v>
      </c>
      <c r="H15" s="29" t="s">
        <v>12</v>
      </c>
      <c r="I15" s="26" t="s">
        <v>0</v>
      </c>
      <c r="J15" s="27" t="s">
        <v>1</v>
      </c>
      <c r="K15" s="26" t="s">
        <v>11</v>
      </c>
      <c r="L15" s="30" t="s">
        <v>13</v>
      </c>
    </row>
    <row r="16" spans="1:12" ht="13.5" thickBot="1" x14ac:dyDescent="0.25">
      <c r="A16" s="31">
        <v>1</v>
      </c>
      <c r="B16" s="32">
        <v>2</v>
      </c>
      <c r="C16" s="31">
        <v>3</v>
      </c>
      <c r="D16" s="32">
        <v>4</v>
      </c>
      <c r="E16" s="31">
        <v>5</v>
      </c>
      <c r="F16" s="32">
        <v>6</v>
      </c>
      <c r="G16" s="33">
        <v>7</v>
      </c>
      <c r="H16" s="34">
        <v>8</v>
      </c>
      <c r="I16" s="31">
        <v>9</v>
      </c>
      <c r="J16" s="32">
        <v>10</v>
      </c>
      <c r="K16" s="31">
        <v>11</v>
      </c>
      <c r="L16" s="35">
        <v>12</v>
      </c>
    </row>
    <row r="17" spans="1:12" x14ac:dyDescent="0.2">
      <c r="A17" s="99" t="s">
        <v>48</v>
      </c>
      <c r="B17" s="100"/>
      <c r="C17" s="100"/>
      <c r="D17" s="100"/>
      <c r="E17" s="100"/>
      <c r="F17" s="58"/>
      <c r="G17" s="58"/>
      <c r="H17" s="58"/>
      <c r="I17" s="59"/>
      <c r="J17" s="59"/>
      <c r="K17" s="59"/>
      <c r="L17" s="60"/>
    </row>
    <row r="18" spans="1:12" ht="35.25" x14ac:dyDescent="0.2">
      <c r="A18" s="101" t="s">
        <v>49</v>
      </c>
      <c r="B18" s="76" t="s">
        <v>50</v>
      </c>
      <c r="C18" s="77" t="s">
        <v>51</v>
      </c>
      <c r="D18" s="78" t="s">
        <v>133</v>
      </c>
      <c r="E18" s="76" t="s">
        <v>33</v>
      </c>
      <c r="F18" s="77" t="s">
        <v>14</v>
      </c>
      <c r="G18" s="81">
        <v>2.8819999999999998E-2</v>
      </c>
      <c r="H18" s="57" t="s">
        <v>40</v>
      </c>
      <c r="I18" s="52"/>
      <c r="J18" s="52"/>
      <c r="K18" s="52"/>
      <c r="L18" s="70"/>
    </row>
    <row r="19" spans="1:12" ht="43.5" customHeight="1" x14ac:dyDescent="0.2">
      <c r="A19" s="101" t="s">
        <v>52</v>
      </c>
      <c r="B19" s="76" t="s">
        <v>176</v>
      </c>
      <c r="C19" s="77" t="s">
        <v>53</v>
      </c>
      <c r="D19" s="79" t="s">
        <v>134</v>
      </c>
      <c r="E19" s="72" t="s">
        <v>135</v>
      </c>
      <c r="F19" s="57" t="s">
        <v>41</v>
      </c>
      <c r="G19" s="57">
        <v>1</v>
      </c>
      <c r="H19" s="57" t="s">
        <v>40</v>
      </c>
      <c r="I19" s="102"/>
      <c r="J19" s="73"/>
      <c r="K19" s="55"/>
      <c r="L19" s="61"/>
    </row>
    <row r="20" spans="1:12" ht="51" x14ac:dyDescent="0.2">
      <c r="A20" s="101" t="s">
        <v>54</v>
      </c>
      <c r="B20" s="76" t="s">
        <v>177</v>
      </c>
      <c r="C20" s="77" t="s">
        <v>15</v>
      </c>
      <c r="D20" s="80" t="s">
        <v>136</v>
      </c>
      <c r="E20" s="76" t="s">
        <v>175</v>
      </c>
      <c r="F20" s="57" t="s">
        <v>14</v>
      </c>
      <c r="G20" s="89">
        <f>44.22*2.7/1000</f>
        <v>0.119394</v>
      </c>
      <c r="H20" s="57" t="s">
        <v>40</v>
      </c>
      <c r="I20" s="72"/>
      <c r="J20" s="73"/>
      <c r="K20" s="55"/>
      <c r="L20" s="61"/>
    </row>
    <row r="21" spans="1:12" ht="15.75" customHeight="1" x14ac:dyDescent="0.2">
      <c r="A21" s="116" t="s">
        <v>56</v>
      </c>
      <c r="B21" s="119" t="s">
        <v>57</v>
      </c>
      <c r="C21" s="113" t="s">
        <v>15</v>
      </c>
      <c r="D21" s="122" t="s">
        <v>145</v>
      </c>
      <c r="E21" s="113" t="s">
        <v>59</v>
      </c>
      <c r="F21" s="113" t="s">
        <v>59</v>
      </c>
      <c r="G21" s="113" t="s">
        <v>59</v>
      </c>
      <c r="H21" s="113" t="s">
        <v>59</v>
      </c>
      <c r="I21" s="83" t="s">
        <v>137</v>
      </c>
      <c r="J21" s="84" t="s">
        <v>41</v>
      </c>
      <c r="K21" s="109">
        <v>0.24504000000000001</v>
      </c>
      <c r="L21" s="61" t="s">
        <v>34</v>
      </c>
    </row>
    <row r="22" spans="1:12" x14ac:dyDescent="0.2">
      <c r="A22" s="117"/>
      <c r="B22" s="120"/>
      <c r="C22" s="114"/>
      <c r="D22" s="123"/>
      <c r="E22" s="114"/>
      <c r="F22" s="114"/>
      <c r="G22" s="114"/>
      <c r="H22" s="114"/>
      <c r="I22" s="83" t="s">
        <v>138</v>
      </c>
      <c r="J22" s="84" t="s">
        <v>14</v>
      </c>
      <c r="K22" s="110">
        <v>6.1260000000000004E-3</v>
      </c>
      <c r="L22" s="61" t="s">
        <v>34</v>
      </c>
    </row>
    <row r="23" spans="1:12" x14ac:dyDescent="0.2">
      <c r="A23" s="117"/>
      <c r="B23" s="120"/>
      <c r="C23" s="114"/>
      <c r="D23" s="123"/>
      <c r="E23" s="114"/>
      <c r="F23" s="114"/>
      <c r="G23" s="114"/>
      <c r="H23" s="114"/>
      <c r="I23" s="83" t="s">
        <v>139</v>
      </c>
      <c r="J23" s="84" t="s">
        <v>14</v>
      </c>
      <c r="K23" s="111">
        <v>6.1260000000000003</v>
      </c>
      <c r="L23" s="61" t="s">
        <v>34</v>
      </c>
    </row>
    <row r="24" spans="1:12" ht="25.5" x14ac:dyDescent="0.2">
      <c r="A24" s="117"/>
      <c r="B24" s="120"/>
      <c r="C24" s="114"/>
      <c r="D24" s="123"/>
      <c r="E24" s="114"/>
      <c r="F24" s="114"/>
      <c r="G24" s="114"/>
      <c r="H24" s="114"/>
      <c r="I24" s="83" t="s">
        <v>140</v>
      </c>
      <c r="J24" s="84" t="s">
        <v>3</v>
      </c>
      <c r="K24" s="85">
        <v>0.48208000000000001</v>
      </c>
      <c r="L24" s="61" t="s">
        <v>34</v>
      </c>
    </row>
    <row r="25" spans="1:12" x14ac:dyDescent="0.2">
      <c r="A25" s="117"/>
      <c r="B25" s="120"/>
      <c r="C25" s="114"/>
      <c r="D25" s="123"/>
      <c r="E25" s="114"/>
      <c r="F25" s="114"/>
      <c r="G25" s="114"/>
      <c r="H25" s="114"/>
      <c r="I25" s="83" t="s">
        <v>141</v>
      </c>
      <c r="J25" s="84" t="s">
        <v>16</v>
      </c>
      <c r="K25" s="87">
        <v>1.464318</v>
      </c>
      <c r="L25" s="61" t="s">
        <v>34</v>
      </c>
    </row>
    <row r="26" spans="1:12" x14ac:dyDescent="0.2">
      <c r="A26" s="117"/>
      <c r="B26" s="120"/>
      <c r="C26" s="114"/>
      <c r="D26" s="123"/>
      <c r="E26" s="114"/>
      <c r="F26" s="114"/>
      <c r="G26" s="114"/>
      <c r="H26" s="114"/>
      <c r="I26" s="83" t="s">
        <v>142</v>
      </c>
      <c r="J26" s="84" t="s">
        <v>14</v>
      </c>
      <c r="K26" s="86">
        <v>3.8566E-3</v>
      </c>
      <c r="L26" s="61" t="s">
        <v>34</v>
      </c>
    </row>
    <row r="27" spans="1:12" ht="38.25" x14ac:dyDescent="0.2">
      <c r="A27" s="118"/>
      <c r="B27" s="121"/>
      <c r="C27" s="115"/>
      <c r="D27" s="124"/>
      <c r="E27" s="115"/>
      <c r="F27" s="115"/>
      <c r="G27" s="115"/>
      <c r="H27" s="115"/>
      <c r="I27" s="76" t="s">
        <v>58</v>
      </c>
      <c r="J27" s="77" t="s">
        <v>14</v>
      </c>
      <c r="K27" s="105">
        <v>4.0370000000000003E-2</v>
      </c>
      <c r="L27" s="61" t="s">
        <v>34</v>
      </c>
    </row>
    <row r="28" spans="1:12" ht="36.75" customHeight="1" x14ac:dyDescent="0.2">
      <c r="A28" s="116" t="s">
        <v>60</v>
      </c>
      <c r="B28" s="119" t="s">
        <v>61</v>
      </c>
      <c r="C28" s="113" t="s">
        <v>15</v>
      </c>
      <c r="D28" s="122" t="s">
        <v>144</v>
      </c>
      <c r="E28" s="113" t="s">
        <v>59</v>
      </c>
      <c r="F28" s="113" t="s">
        <v>59</v>
      </c>
      <c r="G28" s="113" t="s">
        <v>59</v>
      </c>
      <c r="H28" s="113" t="s">
        <v>59</v>
      </c>
      <c r="I28" s="83" t="s">
        <v>140</v>
      </c>
      <c r="J28" s="84" t="s">
        <v>3</v>
      </c>
      <c r="K28" s="85">
        <v>1.9597599999999999</v>
      </c>
      <c r="L28" s="61" t="s">
        <v>34</v>
      </c>
    </row>
    <row r="29" spans="1:12" ht="16.5" customHeight="1" x14ac:dyDescent="0.2">
      <c r="A29" s="117"/>
      <c r="B29" s="120"/>
      <c r="C29" s="114"/>
      <c r="D29" s="123"/>
      <c r="E29" s="114"/>
      <c r="F29" s="114"/>
      <c r="G29" s="114"/>
      <c r="H29" s="114"/>
      <c r="I29" s="83" t="s">
        <v>36</v>
      </c>
      <c r="J29" s="84" t="s">
        <v>16</v>
      </c>
      <c r="K29" s="85">
        <v>6.6809999999999994E-2</v>
      </c>
      <c r="L29" s="61" t="s">
        <v>34</v>
      </c>
    </row>
    <row r="30" spans="1:12" x14ac:dyDescent="0.2">
      <c r="A30" s="118"/>
      <c r="B30" s="121"/>
      <c r="C30" s="115"/>
      <c r="D30" s="124"/>
      <c r="E30" s="115"/>
      <c r="F30" s="115"/>
      <c r="G30" s="115"/>
      <c r="H30" s="115"/>
      <c r="I30" s="83" t="s">
        <v>143</v>
      </c>
      <c r="J30" s="84" t="s">
        <v>14</v>
      </c>
      <c r="K30" s="86">
        <v>1.29166E-2</v>
      </c>
      <c r="L30" s="61" t="s">
        <v>34</v>
      </c>
    </row>
    <row r="31" spans="1:12" x14ac:dyDescent="0.2">
      <c r="A31" s="116" t="s">
        <v>62</v>
      </c>
      <c r="B31" s="119" t="s">
        <v>63</v>
      </c>
      <c r="C31" s="113" t="s">
        <v>15</v>
      </c>
      <c r="D31" s="122" t="s">
        <v>144</v>
      </c>
      <c r="E31" s="113"/>
      <c r="F31" s="113"/>
      <c r="G31" s="113"/>
      <c r="H31" s="113"/>
      <c r="I31" s="83" t="s">
        <v>137</v>
      </c>
      <c r="J31" s="84" t="s">
        <v>41</v>
      </c>
      <c r="K31" s="85">
        <v>1.4252800000000001</v>
      </c>
      <c r="L31" s="61" t="s">
        <v>34</v>
      </c>
    </row>
    <row r="32" spans="1:12" x14ac:dyDescent="0.2">
      <c r="A32" s="117"/>
      <c r="B32" s="120"/>
      <c r="C32" s="114"/>
      <c r="D32" s="123"/>
      <c r="E32" s="114"/>
      <c r="F32" s="114"/>
      <c r="G32" s="114"/>
      <c r="H32" s="114"/>
      <c r="I32" s="83" t="s">
        <v>138</v>
      </c>
      <c r="J32" s="84" t="s">
        <v>14</v>
      </c>
      <c r="K32" s="86">
        <v>5.3448000000000002E-3</v>
      </c>
      <c r="L32" s="61" t="s">
        <v>34</v>
      </c>
    </row>
    <row r="33" spans="1:12" x14ac:dyDescent="0.2">
      <c r="A33" s="117"/>
      <c r="B33" s="120"/>
      <c r="C33" s="114"/>
      <c r="D33" s="123"/>
      <c r="E33" s="114"/>
      <c r="F33" s="114"/>
      <c r="G33" s="114"/>
      <c r="H33" s="114"/>
      <c r="I33" s="83" t="s">
        <v>139</v>
      </c>
      <c r="J33" s="84" t="s">
        <v>14</v>
      </c>
      <c r="K33" s="86">
        <v>1.1758999999999999E-3</v>
      </c>
      <c r="L33" s="61" t="s">
        <v>34</v>
      </c>
    </row>
    <row r="34" spans="1:12" ht="25.5" x14ac:dyDescent="0.2">
      <c r="A34" s="117"/>
      <c r="B34" s="120"/>
      <c r="C34" s="114"/>
      <c r="D34" s="123"/>
      <c r="E34" s="114"/>
      <c r="F34" s="114"/>
      <c r="G34" s="114"/>
      <c r="H34" s="114"/>
      <c r="I34" s="83" t="s">
        <v>140</v>
      </c>
      <c r="J34" s="84" t="s">
        <v>3</v>
      </c>
      <c r="K34" s="85">
        <v>0.35632000000000003</v>
      </c>
      <c r="L34" s="61" t="s">
        <v>34</v>
      </c>
    </row>
    <row r="35" spans="1:12" x14ac:dyDescent="0.2">
      <c r="A35" s="117"/>
      <c r="B35" s="120"/>
      <c r="C35" s="114"/>
      <c r="D35" s="123"/>
      <c r="E35" s="114"/>
      <c r="F35" s="114"/>
      <c r="G35" s="114"/>
      <c r="H35" s="114"/>
      <c r="I35" s="83" t="s">
        <v>141</v>
      </c>
      <c r="J35" s="84" t="s">
        <v>16</v>
      </c>
      <c r="K35" s="87">
        <v>1.082322</v>
      </c>
      <c r="L35" s="61" t="s">
        <v>34</v>
      </c>
    </row>
    <row r="36" spans="1:12" x14ac:dyDescent="0.2">
      <c r="A36" s="117"/>
      <c r="B36" s="120"/>
      <c r="C36" s="114"/>
      <c r="D36" s="123"/>
      <c r="E36" s="114"/>
      <c r="F36" s="114"/>
      <c r="G36" s="114"/>
      <c r="H36" s="114"/>
      <c r="I36" s="83" t="s">
        <v>142</v>
      </c>
      <c r="J36" s="84" t="s">
        <v>14</v>
      </c>
      <c r="K36" s="86">
        <v>2.8506E-3</v>
      </c>
      <c r="L36" s="61" t="s">
        <v>34</v>
      </c>
    </row>
    <row r="37" spans="1:12" ht="38.25" x14ac:dyDescent="0.2">
      <c r="A37" s="118" t="s">
        <v>64</v>
      </c>
      <c r="B37" s="121"/>
      <c r="C37" s="115"/>
      <c r="D37" s="124"/>
      <c r="E37" s="115" t="s">
        <v>59</v>
      </c>
      <c r="F37" s="115"/>
      <c r="G37" s="115"/>
      <c r="H37" s="115"/>
      <c r="I37" s="76" t="s">
        <v>58</v>
      </c>
      <c r="J37" s="77" t="s">
        <v>14</v>
      </c>
      <c r="K37" s="105">
        <v>2.9839999999999998E-2</v>
      </c>
      <c r="L37" s="61" t="s">
        <v>34</v>
      </c>
    </row>
    <row r="38" spans="1:12" ht="79.5" customHeight="1" x14ac:dyDescent="0.2">
      <c r="A38" s="101" t="s">
        <v>65</v>
      </c>
      <c r="B38" s="76" t="s">
        <v>55</v>
      </c>
      <c r="C38" s="77" t="s">
        <v>15</v>
      </c>
      <c r="D38" s="80">
        <v>0.44219999999999998</v>
      </c>
      <c r="E38" s="76" t="s">
        <v>59</v>
      </c>
      <c r="F38" s="51"/>
      <c r="G38" s="51"/>
      <c r="H38" s="51"/>
      <c r="I38" s="76" t="s">
        <v>66</v>
      </c>
      <c r="J38" s="77" t="s">
        <v>3</v>
      </c>
      <c r="K38" s="90">
        <v>45.546999999999997</v>
      </c>
      <c r="L38" s="61" t="s">
        <v>34</v>
      </c>
    </row>
    <row r="39" spans="1:12" ht="38.25" x14ac:dyDescent="0.2">
      <c r="A39" s="101" t="s">
        <v>67</v>
      </c>
      <c r="B39" s="76" t="s">
        <v>68</v>
      </c>
      <c r="C39" s="77" t="s">
        <v>53</v>
      </c>
      <c r="D39" s="79">
        <v>0.01</v>
      </c>
      <c r="E39" s="76" t="s">
        <v>59</v>
      </c>
      <c r="F39" s="51"/>
      <c r="G39" s="51"/>
      <c r="H39" s="51"/>
      <c r="I39" s="76" t="s">
        <v>69</v>
      </c>
      <c r="J39" s="77" t="s">
        <v>41</v>
      </c>
      <c r="K39" s="108">
        <v>1</v>
      </c>
      <c r="L39" s="61" t="s">
        <v>34</v>
      </c>
    </row>
    <row r="40" spans="1:12" ht="51" x14ac:dyDescent="0.2">
      <c r="A40" s="116" t="s">
        <v>70</v>
      </c>
      <c r="B40" s="125" t="s">
        <v>71</v>
      </c>
      <c r="C40" s="126" t="s">
        <v>51</v>
      </c>
      <c r="D40" s="127">
        <v>0.26200000000000001</v>
      </c>
      <c r="E40" s="113" t="s">
        <v>59</v>
      </c>
      <c r="F40" s="113" t="s">
        <v>59</v>
      </c>
      <c r="G40" s="113" t="s">
        <v>59</v>
      </c>
      <c r="H40" s="113" t="s">
        <v>59</v>
      </c>
      <c r="I40" s="76" t="s">
        <v>146</v>
      </c>
      <c r="J40" s="77" t="s">
        <v>14</v>
      </c>
      <c r="K40" s="105">
        <v>2.6199999999999999E-3</v>
      </c>
      <c r="L40" s="61" t="s">
        <v>34</v>
      </c>
    </row>
    <row r="41" spans="1:12" ht="51" x14ac:dyDescent="0.2">
      <c r="A41" s="117"/>
      <c r="B41" s="125"/>
      <c r="C41" s="126"/>
      <c r="D41" s="127"/>
      <c r="E41" s="114"/>
      <c r="F41" s="114"/>
      <c r="G41" s="114"/>
      <c r="H41" s="114"/>
      <c r="I41" s="76" t="s">
        <v>72</v>
      </c>
      <c r="J41" s="77" t="s">
        <v>14</v>
      </c>
      <c r="K41" s="88">
        <v>1.0500000000000001E-2</v>
      </c>
      <c r="L41" s="61" t="s">
        <v>34</v>
      </c>
    </row>
    <row r="42" spans="1:12" ht="25.5" x14ac:dyDescent="0.2">
      <c r="A42" s="118"/>
      <c r="B42" s="125"/>
      <c r="C42" s="126"/>
      <c r="D42" s="127"/>
      <c r="E42" s="115"/>
      <c r="F42" s="115"/>
      <c r="G42" s="115"/>
      <c r="H42" s="115"/>
      <c r="I42" s="76" t="s">
        <v>73</v>
      </c>
      <c r="J42" s="77" t="s">
        <v>3</v>
      </c>
      <c r="K42" s="107">
        <v>2.67</v>
      </c>
      <c r="L42" s="61" t="s">
        <v>34</v>
      </c>
    </row>
    <row r="43" spans="1:12" x14ac:dyDescent="0.2">
      <c r="A43" s="103" t="s">
        <v>37</v>
      </c>
      <c r="B43" s="75"/>
      <c r="C43" s="75"/>
      <c r="D43" s="75"/>
      <c r="E43" s="75"/>
      <c r="F43" s="51"/>
      <c r="G43" s="51"/>
      <c r="H43" s="51"/>
      <c r="I43" s="72"/>
      <c r="J43" s="73"/>
      <c r="K43" s="56"/>
      <c r="L43" s="61"/>
    </row>
    <row r="44" spans="1:12" ht="38.25" x14ac:dyDescent="0.2">
      <c r="A44" s="101" t="s">
        <v>74</v>
      </c>
      <c r="B44" s="76" t="s">
        <v>38</v>
      </c>
      <c r="C44" s="77" t="s">
        <v>14</v>
      </c>
      <c r="D44" s="81">
        <v>0.14821000000000001</v>
      </c>
      <c r="E44" s="76"/>
      <c r="F44" s="74"/>
      <c r="G44" s="74"/>
      <c r="H44" s="74"/>
      <c r="I44" s="54"/>
      <c r="J44" s="73"/>
      <c r="K44" s="56"/>
      <c r="L44" s="61"/>
    </row>
    <row r="45" spans="1:12" ht="89.25" x14ac:dyDescent="0.2">
      <c r="A45" s="101" t="s">
        <v>75</v>
      </c>
      <c r="B45" s="76" t="s">
        <v>39</v>
      </c>
      <c r="C45" s="77" t="s">
        <v>14</v>
      </c>
      <c r="D45" s="81">
        <f>D44</f>
        <v>0.14821000000000001</v>
      </c>
      <c r="E45" s="76" t="s">
        <v>59</v>
      </c>
      <c r="F45" s="74"/>
      <c r="G45" s="74"/>
      <c r="H45" s="74"/>
      <c r="I45" s="54"/>
      <c r="J45" s="73"/>
      <c r="K45" s="56"/>
      <c r="L45" s="61"/>
    </row>
    <row r="46" spans="1:12" ht="26.25" thickBot="1" x14ac:dyDescent="0.25">
      <c r="A46" s="101" t="s">
        <v>77</v>
      </c>
      <c r="B46" s="63" t="s">
        <v>46</v>
      </c>
      <c r="C46" s="64" t="s">
        <v>14</v>
      </c>
      <c r="D46" s="94">
        <f>D45</f>
        <v>0.14821000000000001</v>
      </c>
      <c r="E46" s="76"/>
      <c r="F46" s="74"/>
      <c r="G46" s="74"/>
      <c r="H46" s="74"/>
      <c r="I46" s="54"/>
      <c r="J46" s="73"/>
      <c r="K46" s="56"/>
      <c r="L46" s="61"/>
    </row>
    <row r="47" spans="1:12" x14ac:dyDescent="0.2">
      <c r="A47" s="103" t="s">
        <v>76</v>
      </c>
      <c r="B47" s="75"/>
      <c r="C47" s="75"/>
      <c r="D47" s="75"/>
      <c r="E47" s="75"/>
      <c r="F47" s="74"/>
      <c r="G47" s="74"/>
      <c r="H47" s="74"/>
      <c r="I47" s="54"/>
      <c r="J47" s="57"/>
      <c r="K47" s="56"/>
      <c r="L47" s="61"/>
    </row>
    <row r="48" spans="1:12" ht="35.25" x14ac:dyDescent="0.2">
      <c r="A48" s="101" t="s">
        <v>79</v>
      </c>
      <c r="B48" s="76" t="s">
        <v>78</v>
      </c>
      <c r="C48" s="77" t="s">
        <v>15</v>
      </c>
      <c r="D48" s="80" t="s">
        <v>147</v>
      </c>
      <c r="E48" s="76" t="s">
        <v>33</v>
      </c>
      <c r="F48" s="77" t="s">
        <v>14</v>
      </c>
      <c r="G48" s="81">
        <v>1.18404</v>
      </c>
      <c r="H48" s="57" t="s">
        <v>40</v>
      </c>
      <c r="I48" s="54"/>
      <c r="J48" s="57"/>
      <c r="K48" s="56"/>
      <c r="L48" s="61"/>
    </row>
    <row r="49" spans="1:12" ht="42.75" customHeight="1" x14ac:dyDescent="0.2">
      <c r="A49" s="116" t="s">
        <v>82</v>
      </c>
      <c r="B49" s="119" t="s">
        <v>148</v>
      </c>
      <c r="C49" s="113" t="s">
        <v>15</v>
      </c>
      <c r="D49" s="122">
        <v>0.25740000000000002</v>
      </c>
      <c r="E49" s="113" t="s">
        <v>59</v>
      </c>
      <c r="F49" s="113" t="s">
        <v>59</v>
      </c>
      <c r="G49" s="113" t="s">
        <v>59</v>
      </c>
      <c r="H49" s="113" t="s">
        <v>59</v>
      </c>
      <c r="I49" s="76" t="s">
        <v>80</v>
      </c>
      <c r="J49" s="77" t="s">
        <v>16</v>
      </c>
      <c r="K49" s="107">
        <v>3.86</v>
      </c>
      <c r="L49" s="61" t="s">
        <v>34</v>
      </c>
    </row>
    <row r="50" spans="1:12" ht="89.25" x14ac:dyDescent="0.2">
      <c r="A50" s="118"/>
      <c r="B50" s="121"/>
      <c r="C50" s="115"/>
      <c r="D50" s="124"/>
      <c r="E50" s="115"/>
      <c r="F50" s="115"/>
      <c r="G50" s="115"/>
      <c r="H50" s="115"/>
      <c r="I50" s="76" t="s">
        <v>81</v>
      </c>
      <c r="J50" s="77" t="s">
        <v>16</v>
      </c>
      <c r="K50" s="107">
        <f>411.84+411.84</f>
        <v>823.68</v>
      </c>
      <c r="L50" s="61" t="s">
        <v>34</v>
      </c>
    </row>
    <row r="51" spans="1:12" ht="29.25" customHeight="1" x14ac:dyDescent="0.2">
      <c r="A51" s="128" t="s">
        <v>85</v>
      </c>
      <c r="B51" s="125" t="s">
        <v>83</v>
      </c>
      <c r="C51" s="126" t="s">
        <v>15</v>
      </c>
      <c r="D51" s="130">
        <v>0.25740000000000002</v>
      </c>
      <c r="E51" s="126" t="s">
        <v>59</v>
      </c>
      <c r="F51" s="126" t="s">
        <v>59</v>
      </c>
      <c r="G51" s="126" t="s">
        <v>59</v>
      </c>
      <c r="H51" s="126" t="s">
        <v>59</v>
      </c>
      <c r="I51" s="83" t="s">
        <v>140</v>
      </c>
      <c r="J51" s="84" t="s">
        <v>3</v>
      </c>
      <c r="K51" s="87">
        <v>0.21621599999999999</v>
      </c>
      <c r="L51" s="61" t="s">
        <v>34</v>
      </c>
    </row>
    <row r="52" spans="1:12" x14ac:dyDescent="0.2">
      <c r="A52" s="128"/>
      <c r="B52" s="125"/>
      <c r="C52" s="126"/>
      <c r="D52" s="130"/>
      <c r="E52" s="126"/>
      <c r="F52" s="126"/>
      <c r="G52" s="126"/>
      <c r="H52" s="126"/>
      <c r="I52" s="83" t="s">
        <v>36</v>
      </c>
      <c r="J52" s="84" t="s">
        <v>16</v>
      </c>
      <c r="K52" s="87">
        <v>7.9794000000000004E-2</v>
      </c>
      <c r="L52" s="61" t="s">
        <v>34</v>
      </c>
    </row>
    <row r="53" spans="1:12" x14ac:dyDescent="0.2">
      <c r="A53" s="128"/>
      <c r="B53" s="125"/>
      <c r="C53" s="126"/>
      <c r="D53" s="130"/>
      <c r="E53" s="126"/>
      <c r="F53" s="126"/>
      <c r="G53" s="126"/>
      <c r="H53" s="126"/>
      <c r="I53" s="83" t="s">
        <v>142</v>
      </c>
      <c r="J53" s="84" t="s">
        <v>14</v>
      </c>
      <c r="K53" s="86">
        <v>1.3127399999999999E-2</v>
      </c>
      <c r="L53" s="61" t="s">
        <v>34</v>
      </c>
    </row>
    <row r="54" spans="1:12" ht="38.25" x14ac:dyDescent="0.2">
      <c r="A54" s="128"/>
      <c r="B54" s="125"/>
      <c r="C54" s="126"/>
      <c r="D54" s="130"/>
      <c r="E54" s="126"/>
      <c r="F54" s="126"/>
      <c r="G54" s="126"/>
      <c r="H54" s="126"/>
      <c r="I54" s="76" t="s">
        <v>84</v>
      </c>
      <c r="J54" s="77" t="s">
        <v>14</v>
      </c>
      <c r="K54" s="88">
        <v>1.6199999999999999E-2</v>
      </c>
      <c r="L54" s="61" t="s">
        <v>34</v>
      </c>
    </row>
    <row r="55" spans="1:12" ht="25.5" x14ac:dyDescent="0.2">
      <c r="A55" s="116" t="s">
        <v>86</v>
      </c>
      <c r="B55" s="125" t="s">
        <v>61</v>
      </c>
      <c r="C55" s="126" t="s">
        <v>15</v>
      </c>
      <c r="D55" s="127" t="s">
        <v>149</v>
      </c>
      <c r="E55" s="113" t="s">
        <v>59</v>
      </c>
      <c r="F55" s="113"/>
      <c r="G55" s="113"/>
      <c r="H55" s="113"/>
      <c r="I55" s="83" t="s">
        <v>140</v>
      </c>
      <c r="J55" s="84" t="s">
        <v>3</v>
      </c>
      <c r="K55" s="85">
        <v>0.98824000000000001</v>
      </c>
      <c r="L55" s="61" t="s">
        <v>34</v>
      </c>
    </row>
    <row r="56" spans="1:12" x14ac:dyDescent="0.2">
      <c r="A56" s="117"/>
      <c r="B56" s="125"/>
      <c r="C56" s="126"/>
      <c r="D56" s="127"/>
      <c r="E56" s="114"/>
      <c r="F56" s="114"/>
      <c r="G56" s="114"/>
      <c r="H56" s="114"/>
      <c r="I56" s="83" t="s">
        <v>36</v>
      </c>
      <c r="J56" s="84" t="s">
        <v>16</v>
      </c>
      <c r="K56" s="85">
        <v>3.3689999999999998E-2</v>
      </c>
      <c r="L56" s="61" t="s">
        <v>34</v>
      </c>
    </row>
    <row r="57" spans="1:12" ht="27" customHeight="1" x14ac:dyDescent="0.2">
      <c r="A57" s="118"/>
      <c r="B57" s="125"/>
      <c r="C57" s="126"/>
      <c r="D57" s="127"/>
      <c r="E57" s="115"/>
      <c r="F57" s="115"/>
      <c r="G57" s="115"/>
      <c r="H57" s="115"/>
      <c r="I57" s="83" t="s">
        <v>143</v>
      </c>
      <c r="J57" s="84" t="s">
        <v>14</v>
      </c>
      <c r="K57" s="86">
        <v>6.5133999999999999E-3</v>
      </c>
      <c r="L57" s="61" t="s">
        <v>34</v>
      </c>
    </row>
    <row r="58" spans="1:12" x14ac:dyDescent="0.2">
      <c r="A58" s="116" t="s">
        <v>87</v>
      </c>
      <c r="B58" s="119" t="s">
        <v>63</v>
      </c>
      <c r="C58" s="113" t="s">
        <v>15</v>
      </c>
      <c r="D58" s="122" t="s">
        <v>149</v>
      </c>
      <c r="E58" s="113"/>
      <c r="F58" s="113"/>
      <c r="G58" s="113"/>
      <c r="H58" s="113"/>
      <c r="I58" s="83" t="s">
        <v>137</v>
      </c>
      <c r="J58" s="84" t="s">
        <v>41</v>
      </c>
      <c r="K58" s="85">
        <v>0.71872000000000003</v>
      </c>
      <c r="L58" s="61" t="s">
        <v>34</v>
      </c>
    </row>
    <row r="59" spans="1:12" x14ac:dyDescent="0.2">
      <c r="A59" s="117"/>
      <c r="B59" s="120"/>
      <c r="C59" s="114"/>
      <c r="D59" s="123"/>
      <c r="E59" s="114"/>
      <c r="F59" s="114"/>
      <c r="G59" s="114"/>
      <c r="H59" s="114"/>
      <c r="I59" s="83" t="s">
        <v>138</v>
      </c>
      <c r="J59" s="84" t="s">
        <v>14</v>
      </c>
      <c r="K59" s="86">
        <v>2.6952E-3</v>
      </c>
      <c r="L59" s="61" t="s">
        <v>34</v>
      </c>
    </row>
    <row r="60" spans="1:12" x14ac:dyDescent="0.2">
      <c r="A60" s="117"/>
      <c r="B60" s="120"/>
      <c r="C60" s="114"/>
      <c r="D60" s="123"/>
      <c r="E60" s="114"/>
      <c r="F60" s="114"/>
      <c r="G60" s="114"/>
      <c r="H60" s="114"/>
      <c r="I60" s="83" t="s">
        <v>139</v>
      </c>
      <c r="J60" s="84" t="s">
        <v>14</v>
      </c>
      <c r="K60" s="86">
        <v>5.9290000000000005E-4</v>
      </c>
      <c r="L60" s="61" t="s">
        <v>34</v>
      </c>
    </row>
    <row r="61" spans="1:12" ht="25.5" x14ac:dyDescent="0.2">
      <c r="A61" s="117"/>
      <c r="B61" s="120"/>
      <c r="C61" s="114"/>
      <c r="D61" s="123"/>
      <c r="E61" s="114"/>
      <c r="F61" s="114"/>
      <c r="G61" s="114"/>
      <c r="H61" s="114"/>
      <c r="I61" s="83" t="s">
        <v>140</v>
      </c>
      <c r="J61" s="84" t="s">
        <v>3</v>
      </c>
      <c r="K61" s="85">
        <v>0.17968000000000001</v>
      </c>
      <c r="L61" s="61" t="s">
        <v>34</v>
      </c>
    </row>
    <row r="62" spans="1:12" x14ac:dyDescent="0.2">
      <c r="A62" s="117"/>
      <c r="B62" s="120"/>
      <c r="C62" s="114"/>
      <c r="D62" s="123"/>
      <c r="E62" s="114"/>
      <c r="F62" s="114"/>
      <c r="G62" s="114"/>
      <c r="H62" s="114"/>
      <c r="I62" s="83" t="s">
        <v>141</v>
      </c>
      <c r="J62" s="84" t="s">
        <v>16</v>
      </c>
      <c r="K62" s="87">
        <v>0.54577799999999999</v>
      </c>
      <c r="L62" s="61" t="s">
        <v>34</v>
      </c>
    </row>
    <row r="63" spans="1:12" x14ac:dyDescent="0.2">
      <c r="A63" s="117"/>
      <c r="B63" s="120"/>
      <c r="C63" s="114"/>
      <c r="D63" s="123"/>
      <c r="E63" s="114"/>
      <c r="F63" s="114"/>
      <c r="G63" s="114"/>
      <c r="H63" s="114"/>
      <c r="I63" s="83" t="s">
        <v>142</v>
      </c>
      <c r="J63" s="84" t="s">
        <v>14</v>
      </c>
      <c r="K63" s="86">
        <v>1.4373999999999999E-3</v>
      </c>
      <c r="L63" s="61" t="s">
        <v>34</v>
      </c>
    </row>
    <row r="64" spans="1:12" ht="39.75" customHeight="1" x14ac:dyDescent="0.2">
      <c r="A64" s="118"/>
      <c r="B64" s="121"/>
      <c r="C64" s="115"/>
      <c r="D64" s="124"/>
      <c r="E64" s="115"/>
      <c r="F64" s="115"/>
      <c r="G64" s="115"/>
      <c r="H64" s="115"/>
      <c r="I64" s="76" t="s">
        <v>84</v>
      </c>
      <c r="J64" s="77" t="s">
        <v>14</v>
      </c>
      <c r="K64" s="105">
        <v>1.5049999999999999E-2</v>
      </c>
      <c r="L64" s="61" t="s">
        <v>34</v>
      </c>
    </row>
    <row r="65" spans="1:12" x14ac:dyDescent="0.2">
      <c r="A65" s="116" t="s">
        <v>89</v>
      </c>
      <c r="B65" s="119" t="s">
        <v>88</v>
      </c>
      <c r="C65" s="113" t="s">
        <v>15</v>
      </c>
      <c r="D65" s="122" t="s">
        <v>150</v>
      </c>
      <c r="E65" s="113"/>
      <c r="F65" s="113"/>
      <c r="G65" s="113"/>
      <c r="H65" s="113"/>
      <c r="I65" s="83" t="s">
        <v>137</v>
      </c>
      <c r="J65" s="84" t="s">
        <v>41</v>
      </c>
      <c r="K65" s="85">
        <v>0.26656000000000002</v>
      </c>
      <c r="L65" s="61" t="s">
        <v>34</v>
      </c>
    </row>
    <row r="66" spans="1:12" x14ac:dyDescent="0.2">
      <c r="A66" s="117"/>
      <c r="B66" s="120"/>
      <c r="C66" s="114"/>
      <c r="D66" s="123"/>
      <c r="E66" s="114"/>
      <c r="F66" s="114"/>
      <c r="G66" s="114"/>
      <c r="H66" s="114"/>
      <c r="I66" s="83" t="s">
        <v>138</v>
      </c>
      <c r="J66" s="84" t="s">
        <v>14</v>
      </c>
      <c r="K66" s="86">
        <v>9.9960000000000001E-4</v>
      </c>
      <c r="L66" s="61" t="s">
        <v>34</v>
      </c>
    </row>
    <row r="67" spans="1:12" x14ac:dyDescent="0.2">
      <c r="A67" s="117"/>
      <c r="B67" s="120"/>
      <c r="C67" s="114"/>
      <c r="D67" s="123"/>
      <c r="E67" s="114"/>
      <c r="F67" s="114"/>
      <c r="G67" s="114"/>
      <c r="H67" s="114"/>
      <c r="I67" s="83" t="s">
        <v>139</v>
      </c>
      <c r="J67" s="84" t="s">
        <v>14</v>
      </c>
      <c r="K67" s="86">
        <v>2.1990000000000001E-4</v>
      </c>
      <c r="L67" s="61" t="s">
        <v>34</v>
      </c>
    </row>
    <row r="68" spans="1:12" ht="25.5" x14ac:dyDescent="0.2">
      <c r="A68" s="117"/>
      <c r="B68" s="120"/>
      <c r="C68" s="114"/>
      <c r="D68" s="123"/>
      <c r="E68" s="114"/>
      <c r="F68" s="114"/>
      <c r="G68" s="114"/>
      <c r="H68" s="114"/>
      <c r="I68" s="83" t="s">
        <v>140</v>
      </c>
      <c r="J68" s="84" t="s">
        <v>3</v>
      </c>
      <c r="K68" s="85">
        <v>0.13328000000000001</v>
      </c>
      <c r="L68" s="61" t="s">
        <v>34</v>
      </c>
    </row>
    <row r="69" spans="1:12" x14ac:dyDescent="0.2">
      <c r="A69" s="117"/>
      <c r="B69" s="120"/>
      <c r="C69" s="114"/>
      <c r="D69" s="123"/>
      <c r="E69" s="114"/>
      <c r="F69" s="114"/>
      <c r="G69" s="114"/>
      <c r="H69" s="114"/>
      <c r="I69" s="83" t="s">
        <v>141</v>
      </c>
      <c r="J69" s="84" t="s">
        <v>16</v>
      </c>
      <c r="K69" s="87">
        <v>0.20241899999999999</v>
      </c>
      <c r="L69" s="61" t="s">
        <v>34</v>
      </c>
    </row>
    <row r="70" spans="1:12" x14ac:dyDescent="0.2">
      <c r="A70" s="117"/>
      <c r="B70" s="120"/>
      <c r="C70" s="114"/>
      <c r="D70" s="123"/>
      <c r="E70" s="114"/>
      <c r="F70" s="114"/>
      <c r="G70" s="114"/>
      <c r="H70" s="114"/>
      <c r="I70" s="83" t="s">
        <v>142</v>
      </c>
      <c r="J70" s="84" t="s">
        <v>14</v>
      </c>
      <c r="K70" s="86">
        <v>5.664E-4</v>
      </c>
      <c r="L70" s="61" t="s">
        <v>34</v>
      </c>
    </row>
    <row r="71" spans="1:12" ht="38.25" x14ac:dyDescent="0.2">
      <c r="A71" s="118"/>
      <c r="B71" s="121"/>
      <c r="C71" s="115"/>
      <c r="D71" s="124"/>
      <c r="E71" s="115"/>
      <c r="F71" s="115"/>
      <c r="G71" s="115"/>
      <c r="H71" s="115"/>
      <c r="I71" s="76" t="s">
        <v>84</v>
      </c>
      <c r="J71" s="77" t="s">
        <v>14</v>
      </c>
      <c r="K71" s="105">
        <v>5.5799999999999999E-3</v>
      </c>
      <c r="L71" s="61" t="s">
        <v>34</v>
      </c>
    </row>
    <row r="72" spans="1:12" ht="38.25" x14ac:dyDescent="0.2">
      <c r="A72" s="104" t="s">
        <v>90</v>
      </c>
      <c r="B72" s="91" t="s">
        <v>151</v>
      </c>
      <c r="C72" s="92" t="s">
        <v>41</v>
      </c>
      <c r="D72" s="93">
        <v>1</v>
      </c>
      <c r="E72" s="91" t="s">
        <v>152</v>
      </c>
      <c r="F72" s="57" t="s">
        <v>153</v>
      </c>
      <c r="G72" s="57">
        <v>1</v>
      </c>
      <c r="H72" s="54" t="s">
        <v>154</v>
      </c>
      <c r="I72" s="72"/>
      <c r="J72" s="73"/>
      <c r="K72" s="55"/>
      <c r="L72" s="71"/>
    </row>
    <row r="73" spans="1:12" x14ac:dyDescent="0.2">
      <c r="A73" s="103" t="s">
        <v>37</v>
      </c>
      <c r="B73" s="75"/>
      <c r="C73" s="75"/>
      <c r="D73" s="75"/>
      <c r="E73" s="75"/>
      <c r="F73" s="51"/>
      <c r="G73" s="51"/>
      <c r="H73" s="51"/>
      <c r="I73" s="72"/>
      <c r="J73" s="73"/>
      <c r="K73" s="55"/>
      <c r="L73" s="71"/>
    </row>
    <row r="74" spans="1:12" ht="38.25" x14ac:dyDescent="0.2">
      <c r="A74" s="101" t="s">
        <v>91</v>
      </c>
      <c r="B74" s="76" t="s">
        <v>38</v>
      </c>
      <c r="C74" s="77" t="s">
        <v>14</v>
      </c>
      <c r="D74" s="81">
        <v>1.18404</v>
      </c>
      <c r="E74" s="76" t="s">
        <v>59</v>
      </c>
      <c r="F74" s="51"/>
      <c r="G74" s="51"/>
      <c r="H74" s="51"/>
      <c r="I74" s="72"/>
      <c r="J74" s="73"/>
      <c r="K74" s="55"/>
      <c r="L74" s="71"/>
    </row>
    <row r="75" spans="1:12" ht="89.25" x14ac:dyDescent="0.2">
      <c r="A75" s="101" t="s">
        <v>92</v>
      </c>
      <c r="B75" s="76" t="s">
        <v>39</v>
      </c>
      <c r="C75" s="77" t="s">
        <v>14</v>
      </c>
      <c r="D75" s="81">
        <v>1.18404</v>
      </c>
      <c r="E75" s="76" t="s">
        <v>59</v>
      </c>
      <c r="F75" s="51"/>
      <c r="G75" s="51"/>
      <c r="H75" s="51"/>
      <c r="I75" s="72"/>
      <c r="J75" s="73"/>
      <c r="K75" s="55"/>
      <c r="L75" s="71"/>
    </row>
    <row r="76" spans="1:12" ht="26.25" thickBot="1" x14ac:dyDescent="0.25">
      <c r="A76" s="101"/>
      <c r="B76" s="63" t="s">
        <v>46</v>
      </c>
      <c r="C76" s="64" t="s">
        <v>14</v>
      </c>
      <c r="D76" s="94">
        <f>D75</f>
        <v>1.18404</v>
      </c>
      <c r="E76" s="76"/>
      <c r="F76" s="51"/>
      <c r="G76" s="51"/>
      <c r="H76" s="51"/>
      <c r="I76" s="72"/>
      <c r="J76" s="73"/>
      <c r="K76" s="55"/>
      <c r="L76" s="71"/>
    </row>
    <row r="77" spans="1:12" x14ac:dyDescent="0.2">
      <c r="A77" s="103" t="s">
        <v>93</v>
      </c>
      <c r="B77" s="75"/>
      <c r="C77" s="75"/>
      <c r="D77" s="75"/>
      <c r="E77" s="75"/>
      <c r="F77" s="51"/>
      <c r="G77" s="51"/>
      <c r="H77" s="51"/>
      <c r="I77" s="72"/>
      <c r="J77" s="73"/>
      <c r="K77" s="55"/>
      <c r="L77" s="71"/>
    </row>
    <row r="78" spans="1:12" ht="25.5" x14ac:dyDescent="0.2">
      <c r="A78" s="101" t="s">
        <v>94</v>
      </c>
      <c r="B78" s="76" t="s">
        <v>95</v>
      </c>
      <c r="C78" s="77" t="s">
        <v>15</v>
      </c>
      <c r="D78" s="78" t="s">
        <v>155</v>
      </c>
      <c r="E78" s="76"/>
      <c r="F78" s="51"/>
      <c r="G78" s="51"/>
      <c r="H78" s="51"/>
      <c r="I78" s="76" t="s">
        <v>96</v>
      </c>
      <c r="J78" s="77" t="s">
        <v>3</v>
      </c>
      <c r="K78" s="107">
        <v>12.89</v>
      </c>
      <c r="L78" s="61" t="s">
        <v>34</v>
      </c>
    </row>
    <row r="79" spans="1:12" ht="76.5" x14ac:dyDescent="0.2">
      <c r="A79" s="116" t="s">
        <v>97</v>
      </c>
      <c r="B79" s="125" t="s">
        <v>98</v>
      </c>
      <c r="C79" s="126" t="s">
        <v>99</v>
      </c>
      <c r="D79" s="127" t="s">
        <v>156</v>
      </c>
      <c r="E79" s="113"/>
      <c r="F79" s="113"/>
      <c r="G79" s="113"/>
      <c r="H79" s="113"/>
      <c r="I79" s="83" t="s">
        <v>157</v>
      </c>
      <c r="J79" s="84" t="s">
        <v>14</v>
      </c>
      <c r="K79" s="86">
        <v>3.5455399999999998E-2</v>
      </c>
      <c r="L79" s="61" t="s">
        <v>34</v>
      </c>
    </row>
    <row r="80" spans="1:12" ht="51" x14ac:dyDescent="0.2">
      <c r="A80" s="117"/>
      <c r="B80" s="125"/>
      <c r="C80" s="126"/>
      <c r="D80" s="127"/>
      <c r="E80" s="114"/>
      <c r="F80" s="114"/>
      <c r="G80" s="114"/>
      <c r="H80" s="114"/>
      <c r="I80" s="83" t="s">
        <v>158</v>
      </c>
      <c r="J80" s="84" t="s">
        <v>2</v>
      </c>
      <c r="K80" s="86">
        <v>9.7807999999999992E-3</v>
      </c>
      <c r="L80" s="61" t="s">
        <v>34</v>
      </c>
    </row>
    <row r="81" spans="1:12" x14ac:dyDescent="0.2">
      <c r="A81" s="118"/>
      <c r="B81" s="125"/>
      <c r="C81" s="126"/>
      <c r="D81" s="127"/>
      <c r="E81" s="115"/>
      <c r="F81" s="115"/>
      <c r="G81" s="115"/>
      <c r="H81" s="115"/>
      <c r="I81" s="76" t="s">
        <v>100</v>
      </c>
      <c r="J81" s="77" t="s">
        <v>3</v>
      </c>
      <c r="K81" s="88">
        <v>6.7243000000000004</v>
      </c>
      <c r="L81" s="61" t="s">
        <v>34</v>
      </c>
    </row>
    <row r="82" spans="1:12" ht="38.25" x14ac:dyDescent="0.2">
      <c r="A82" s="101" t="s">
        <v>101</v>
      </c>
      <c r="B82" s="76" t="s">
        <v>102</v>
      </c>
      <c r="C82" s="77" t="s">
        <v>51</v>
      </c>
      <c r="D82" s="79" t="s">
        <v>162</v>
      </c>
      <c r="E82" s="76"/>
      <c r="F82" s="77"/>
      <c r="G82" s="81"/>
      <c r="H82" s="57"/>
      <c r="I82" s="72"/>
      <c r="J82" s="73"/>
      <c r="K82" s="55"/>
      <c r="L82" s="71"/>
    </row>
    <row r="83" spans="1:12" ht="25.5" x14ac:dyDescent="0.2">
      <c r="A83" s="101" t="s">
        <v>103</v>
      </c>
      <c r="B83" s="76" t="s">
        <v>104</v>
      </c>
      <c r="C83" s="77" t="s">
        <v>3</v>
      </c>
      <c r="D83" s="82">
        <v>6</v>
      </c>
      <c r="E83" s="76" t="s">
        <v>59</v>
      </c>
      <c r="F83" s="51"/>
      <c r="G83" s="51"/>
      <c r="H83" s="51"/>
      <c r="I83" s="72"/>
      <c r="J83" s="73"/>
      <c r="K83" s="55"/>
      <c r="L83" s="71"/>
    </row>
    <row r="84" spans="1:12" ht="25.5" x14ac:dyDescent="0.2">
      <c r="A84" s="101" t="s">
        <v>105</v>
      </c>
      <c r="B84" s="76" t="s">
        <v>106</v>
      </c>
      <c r="C84" s="77" t="s">
        <v>3</v>
      </c>
      <c r="D84" s="82">
        <v>6</v>
      </c>
      <c r="E84" s="76" t="s">
        <v>59</v>
      </c>
      <c r="F84" s="51"/>
      <c r="G84" s="51"/>
      <c r="H84" s="51"/>
      <c r="I84" s="72"/>
      <c r="J84" s="73"/>
      <c r="K84" s="55"/>
      <c r="L84" s="71"/>
    </row>
    <row r="85" spans="1:12" ht="51" x14ac:dyDescent="0.2">
      <c r="A85" s="101" t="s">
        <v>107</v>
      </c>
      <c r="B85" s="76" t="s">
        <v>108</v>
      </c>
      <c r="C85" s="77" t="s">
        <v>2</v>
      </c>
      <c r="D85" s="80" t="s">
        <v>161</v>
      </c>
      <c r="E85" s="76"/>
      <c r="F85" s="51"/>
      <c r="G85" s="51"/>
      <c r="H85" s="51"/>
      <c r="I85" s="76" t="s">
        <v>110</v>
      </c>
      <c r="J85" s="77" t="s">
        <v>16</v>
      </c>
      <c r="K85" s="107" t="s">
        <v>159</v>
      </c>
      <c r="L85" s="61" t="s">
        <v>34</v>
      </c>
    </row>
    <row r="86" spans="1:12" ht="76.5" x14ac:dyDescent="0.2">
      <c r="A86" s="101" t="s">
        <v>109</v>
      </c>
      <c r="B86" s="76" t="s">
        <v>163</v>
      </c>
      <c r="C86" s="77" t="s">
        <v>15</v>
      </c>
      <c r="D86" s="80" t="s">
        <v>160</v>
      </c>
      <c r="E86" s="76"/>
      <c r="F86" s="51"/>
      <c r="G86" s="51"/>
      <c r="H86" s="51"/>
      <c r="I86" s="76" t="s">
        <v>42</v>
      </c>
      <c r="J86" s="77" t="s">
        <v>43</v>
      </c>
      <c r="K86" s="90">
        <v>2.4E-2</v>
      </c>
      <c r="L86" s="61" t="s">
        <v>34</v>
      </c>
    </row>
    <row r="87" spans="1:12" ht="63.75" x14ac:dyDescent="0.2">
      <c r="A87" s="116" t="s">
        <v>111</v>
      </c>
      <c r="B87" s="125" t="s">
        <v>165</v>
      </c>
      <c r="C87" s="126" t="s">
        <v>113</v>
      </c>
      <c r="D87" s="127" t="s">
        <v>164</v>
      </c>
      <c r="E87" s="113"/>
      <c r="F87" s="113"/>
      <c r="G87" s="113"/>
      <c r="H87" s="113"/>
      <c r="I87" s="76" t="s">
        <v>114</v>
      </c>
      <c r="J87" s="77" t="s">
        <v>41</v>
      </c>
      <c r="K87" s="108">
        <v>5</v>
      </c>
      <c r="L87" s="61" t="s">
        <v>34</v>
      </c>
    </row>
    <row r="88" spans="1:12" ht="51" x14ac:dyDescent="0.2">
      <c r="A88" s="117"/>
      <c r="B88" s="125"/>
      <c r="C88" s="126"/>
      <c r="D88" s="127"/>
      <c r="E88" s="114"/>
      <c r="F88" s="114"/>
      <c r="G88" s="114"/>
      <c r="H88" s="114"/>
      <c r="I88" s="76" t="s">
        <v>110</v>
      </c>
      <c r="J88" s="77" t="s">
        <v>16</v>
      </c>
      <c r="K88" s="90" t="s">
        <v>166</v>
      </c>
      <c r="L88" s="61" t="s">
        <v>34</v>
      </c>
    </row>
    <row r="89" spans="1:12" ht="38.25" x14ac:dyDescent="0.2">
      <c r="A89" s="118"/>
      <c r="B89" s="125"/>
      <c r="C89" s="126"/>
      <c r="D89" s="127"/>
      <c r="E89" s="115"/>
      <c r="F89" s="115"/>
      <c r="G89" s="115"/>
      <c r="H89" s="115"/>
      <c r="I89" s="76" t="s">
        <v>115</v>
      </c>
      <c r="J89" s="77" t="s">
        <v>116</v>
      </c>
      <c r="K89" s="108">
        <v>3</v>
      </c>
      <c r="L89" s="61" t="s">
        <v>34</v>
      </c>
    </row>
    <row r="90" spans="1:12" ht="38.25" x14ac:dyDescent="0.2">
      <c r="A90" s="116" t="s">
        <v>112</v>
      </c>
      <c r="B90" s="125" t="s">
        <v>118</v>
      </c>
      <c r="C90" s="126" t="s">
        <v>119</v>
      </c>
      <c r="D90" s="127" t="s">
        <v>167</v>
      </c>
      <c r="E90" s="113"/>
      <c r="F90" s="113"/>
      <c r="G90" s="113"/>
      <c r="H90" s="113"/>
      <c r="I90" s="76" t="s">
        <v>121</v>
      </c>
      <c r="J90" s="77" t="s">
        <v>16</v>
      </c>
      <c r="K90" s="107" t="s">
        <v>168</v>
      </c>
      <c r="L90" s="61" t="s">
        <v>34</v>
      </c>
    </row>
    <row r="91" spans="1:12" ht="38.25" x14ac:dyDescent="0.2">
      <c r="A91" s="117" t="s">
        <v>120</v>
      </c>
      <c r="B91" s="125"/>
      <c r="C91" s="126"/>
      <c r="D91" s="127"/>
      <c r="E91" s="114"/>
      <c r="F91" s="114"/>
      <c r="G91" s="114"/>
      <c r="H91" s="114"/>
      <c r="I91" s="76" t="s">
        <v>123</v>
      </c>
      <c r="J91" s="77" t="s">
        <v>16</v>
      </c>
      <c r="K91" s="107" t="s">
        <v>169</v>
      </c>
      <c r="L91" s="61" t="s">
        <v>34</v>
      </c>
    </row>
    <row r="92" spans="1:12" ht="25.5" x14ac:dyDescent="0.2">
      <c r="A92" s="118" t="s">
        <v>122</v>
      </c>
      <c r="B92" s="125"/>
      <c r="C92" s="126"/>
      <c r="D92" s="127"/>
      <c r="E92" s="115"/>
      <c r="F92" s="115"/>
      <c r="G92" s="115"/>
      <c r="H92" s="115"/>
      <c r="I92" s="76" t="s">
        <v>124</v>
      </c>
      <c r="J92" s="77" t="s">
        <v>43</v>
      </c>
      <c r="K92" s="107">
        <v>0.56000000000000005</v>
      </c>
      <c r="L92" s="61" t="s">
        <v>34</v>
      </c>
    </row>
    <row r="93" spans="1:12" ht="25.5" x14ac:dyDescent="0.2">
      <c r="A93" s="101" t="s">
        <v>117</v>
      </c>
      <c r="B93" s="76" t="s">
        <v>78</v>
      </c>
      <c r="C93" s="77" t="s">
        <v>15</v>
      </c>
      <c r="D93" s="79" t="s">
        <v>170</v>
      </c>
      <c r="E93" s="76" t="s">
        <v>33</v>
      </c>
      <c r="F93" s="77" t="s">
        <v>14</v>
      </c>
      <c r="G93" s="79">
        <v>1.1499999999999999</v>
      </c>
      <c r="H93" s="57" t="s">
        <v>40</v>
      </c>
      <c r="I93" s="72"/>
      <c r="J93" s="73"/>
      <c r="K93" s="55"/>
      <c r="L93" s="71"/>
    </row>
    <row r="94" spans="1:12" ht="38.25" x14ac:dyDescent="0.2">
      <c r="A94" s="116" t="s">
        <v>125</v>
      </c>
      <c r="B94" s="125" t="s">
        <v>148</v>
      </c>
      <c r="C94" s="126" t="s">
        <v>15</v>
      </c>
      <c r="D94" s="129">
        <v>0.25</v>
      </c>
      <c r="E94" s="113" t="s">
        <v>59</v>
      </c>
      <c r="F94" s="113"/>
      <c r="G94" s="113"/>
      <c r="H94" s="113"/>
      <c r="I94" s="76" t="s">
        <v>80</v>
      </c>
      <c r="J94" s="77" t="s">
        <v>16</v>
      </c>
      <c r="K94" s="107">
        <v>3.75</v>
      </c>
      <c r="L94" s="61" t="s">
        <v>34</v>
      </c>
    </row>
    <row r="95" spans="1:12" ht="89.25" x14ac:dyDescent="0.2">
      <c r="A95" s="117" t="s">
        <v>127</v>
      </c>
      <c r="B95" s="125"/>
      <c r="C95" s="126"/>
      <c r="D95" s="129"/>
      <c r="E95" s="114" t="s">
        <v>59</v>
      </c>
      <c r="F95" s="114"/>
      <c r="G95" s="114"/>
      <c r="H95" s="114"/>
      <c r="I95" s="76" t="s">
        <v>81</v>
      </c>
      <c r="J95" s="77" t="s">
        <v>16</v>
      </c>
      <c r="K95" s="106" t="s">
        <v>171</v>
      </c>
      <c r="L95" s="61" t="s">
        <v>34</v>
      </c>
    </row>
    <row r="96" spans="1:12" ht="25.5" x14ac:dyDescent="0.2">
      <c r="A96" s="128" t="s">
        <v>126</v>
      </c>
      <c r="B96" s="125" t="s">
        <v>83</v>
      </c>
      <c r="C96" s="126" t="s">
        <v>15</v>
      </c>
      <c r="D96" s="129">
        <v>0.25</v>
      </c>
      <c r="E96" s="126" t="s">
        <v>59</v>
      </c>
      <c r="F96" s="126"/>
      <c r="G96" s="126"/>
      <c r="H96" s="126"/>
      <c r="I96" s="83" t="s">
        <v>140</v>
      </c>
      <c r="J96" s="84" t="s">
        <v>3</v>
      </c>
      <c r="K96" s="95">
        <v>0.21</v>
      </c>
      <c r="L96" s="61" t="s">
        <v>34</v>
      </c>
    </row>
    <row r="97" spans="1:12" x14ac:dyDescent="0.2">
      <c r="A97" s="128"/>
      <c r="B97" s="125"/>
      <c r="C97" s="126"/>
      <c r="D97" s="129"/>
      <c r="E97" s="126"/>
      <c r="F97" s="126"/>
      <c r="G97" s="126"/>
      <c r="H97" s="126"/>
      <c r="I97" s="83" t="s">
        <v>36</v>
      </c>
      <c r="J97" s="84" t="s">
        <v>16</v>
      </c>
      <c r="K97" s="96">
        <v>7.7499999999999999E-2</v>
      </c>
      <c r="L97" s="61" t="s">
        <v>34</v>
      </c>
    </row>
    <row r="98" spans="1:12" x14ac:dyDescent="0.2">
      <c r="A98" s="128"/>
      <c r="B98" s="125"/>
      <c r="C98" s="126"/>
      <c r="D98" s="129"/>
      <c r="E98" s="126"/>
      <c r="F98" s="126"/>
      <c r="G98" s="126"/>
      <c r="H98" s="126"/>
      <c r="I98" s="83" t="s">
        <v>142</v>
      </c>
      <c r="J98" s="84" t="s">
        <v>14</v>
      </c>
      <c r="K98" s="85">
        <v>1.2749999999999999E-2</v>
      </c>
      <c r="L98" s="61" t="s">
        <v>34</v>
      </c>
    </row>
    <row r="99" spans="1:12" ht="38.25" x14ac:dyDescent="0.2">
      <c r="A99" s="128"/>
      <c r="B99" s="125"/>
      <c r="C99" s="126"/>
      <c r="D99" s="129"/>
      <c r="E99" s="126"/>
      <c r="F99" s="126"/>
      <c r="G99" s="126"/>
      <c r="H99" s="126"/>
      <c r="I99" s="76" t="s">
        <v>84</v>
      </c>
      <c r="J99" s="77" t="s">
        <v>14</v>
      </c>
      <c r="K99" s="88">
        <v>1.5800000000000002E-2</v>
      </c>
      <c r="L99" s="61" t="s">
        <v>34</v>
      </c>
    </row>
    <row r="100" spans="1:12" ht="25.5" x14ac:dyDescent="0.2">
      <c r="A100" s="116" t="s">
        <v>128</v>
      </c>
      <c r="B100" s="125" t="s">
        <v>61</v>
      </c>
      <c r="C100" s="126" t="s">
        <v>15</v>
      </c>
      <c r="D100" s="127" t="s">
        <v>172</v>
      </c>
      <c r="E100" s="113"/>
      <c r="F100" s="113"/>
      <c r="G100" s="113"/>
      <c r="H100" s="113"/>
      <c r="I100" s="83" t="s">
        <v>140</v>
      </c>
      <c r="J100" s="84" t="s">
        <v>3</v>
      </c>
      <c r="K100" s="97">
        <v>2.2440000000000002</v>
      </c>
      <c r="L100" s="61" t="s">
        <v>34</v>
      </c>
    </row>
    <row r="101" spans="1:12" x14ac:dyDescent="0.2">
      <c r="A101" s="117"/>
      <c r="B101" s="125"/>
      <c r="C101" s="126"/>
      <c r="D101" s="127"/>
      <c r="E101" s="114"/>
      <c r="F101" s="114"/>
      <c r="G101" s="114"/>
      <c r="H101" s="114"/>
      <c r="I101" s="83" t="s">
        <v>36</v>
      </c>
      <c r="J101" s="84" t="s">
        <v>16</v>
      </c>
      <c r="K101" s="96">
        <v>7.6499999999999999E-2</v>
      </c>
      <c r="L101" s="61" t="s">
        <v>34</v>
      </c>
    </row>
    <row r="102" spans="1:12" ht="15.75" customHeight="1" x14ac:dyDescent="0.2">
      <c r="A102" s="118"/>
      <c r="B102" s="125"/>
      <c r="C102" s="126"/>
      <c r="D102" s="127"/>
      <c r="E102" s="115"/>
      <c r="F102" s="115"/>
      <c r="G102" s="115"/>
      <c r="H102" s="115"/>
      <c r="I102" s="83" t="s">
        <v>143</v>
      </c>
      <c r="J102" s="84" t="s">
        <v>14</v>
      </c>
      <c r="K102" s="85">
        <v>1.4789999999999999E-2</v>
      </c>
      <c r="L102" s="61" t="s">
        <v>34</v>
      </c>
    </row>
    <row r="103" spans="1:12" x14ac:dyDescent="0.2">
      <c r="A103" s="116" t="s">
        <v>129</v>
      </c>
      <c r="B103" s="119" t="s">
        <v>63</v>
      </c>
      <c r="C103" s="113" t="s">
        <v>15</v>
      </c>
      <c r="D103" s="122" t="s">
        <v>174</v>
      </c>
      <c r="E103" s="113"/>
      <c r="F103" s="113"/>
      <c r="G103" s="113"/>
      <c r="H103" s="113"/>
      <c r="I103" s="83" t="s">
        <v>137</v>
      </c>
      <c r="J103" s="84" t="s">
        <v>41</v>
      </c>
      <c r="K103" s="96">
        <v>13.059200000000001</v>
      </c>
      <c r="L103" s="61" t="s">
        <v>34</v>
      </c>
    </row>
    <row r="104" spans="1:12" x14ac:dyDescent="0.2">
      <c r="A104" s="117"/>
      <c r="B104" s="120"/>
      <c r="C104" s="114"/>
      <c r="D104" s="123"/>
      <c r="E104" s="114"/>
      <c r="F104" s="114"/>
      <c r="G104" s="114"/>
      <c r="H104" s="114"/>
      <c r="I104" s="83" t="s">
        <v>138</v>
      </c>
      <c r="J104" s="84" t="s">
        <v>14</v>
      </c>
      <c r="K104" s="87">
        <v>4.8972000000000002E-2</v>
      </c>
      <c r="L104" s="61" t="s">
        <v>34</v>
      </c>
    </row>
    <row r="105" spans="1:12" x14ac:dyDescent="0.2">
      <c r="A105" s="117"/>
      <c r="B105" s="120"/>
      <c r="C105" s="114"/>
      <c r="D105" s="123"/>
      <c r="E105" s="114"/>
      <c r="F105" s="114"/>
      <c r="G105" s="114"/>
      <c r="H105" s="114"/>
      <c r="I105" s="83" t="s">
        <v>139</v>
      </c>
      <c r="J105" s="84" t="s">
        <v>14</v>
      </c>
      <c r="K105" s="86">
        <v>1.07738E-2</v>
      </c>
      <c r="L105" s="61" t="s">
        <v>34</v>
      </c>
    </row>
    <row r="106" spans="1:12" ht="25.5" x14ac:dyDescent="0.2">
      <c r="A106" s="117"/>
      <c r="B106" s="120"/>
      <c r="C106" s="114"/>
      <c r="D106" s="123"/>
      <c r="E106" s="114"/>
      <c r="F106" s="114"/>
      <c r="G106" s="114"/>
      <c r="H106" s="114"/>
      <c r="I106" s="83" t="s">
        <v>140</v>
      </c>
      <c r="J106" s="84" t="s">
        <v>3</v>
      </c>
      <c r="K106" s="96">
        <v>3.2648000000000001</v>
      </c>
      <c r="L106" s="61" t="s">
        <v>34</v>
      </c>
    </row>
    <row r="107" spans="1:12" x14ac:dyDescent="0.2">
      <c r="A107" s="117"/>
      <c r="B107" s="120"/>
      <c r="C107" s="114"/>
      <c r="D107" s="123"/>
      <c r="E107" s="114"/>
      <c r="F107" s="114"/>
      <c r="G107" s="114"/>
      <c r="H107" s="114"/>
      <c r="I107" s="83" t="s">
        <v>141</v>
      </c>
      <c r="J107" s="84" t="s">
        <v>16</v>
      </c>
      <c r="K107" s="85">
        <v>9.9168299999999991</v>
      </c>
      <c r="L107" s="61" t="s">
        <v>34</v>
      </c>
    </row>
    <row r="108" spans="1:12" x14ac:dyDescent="0.2">
      <c r="A108" s="117"/>
      <c r="B108" s="120"/>
      <c r="C108" s="114"/>
      <c r="D108" s="123"/>
      <c r="E108" s="114"/>
      <c r="F108" s="114"/>
      <c r="G108" s="114"/>
      <c r="H108" s="114"/>
      <c r="I108" s="83" t="s">
        <v>142</v>
      </c>
      <c r="J108" s="84" t="s">
        <v>14</v>
      </c>
      <c r="K108" s="86">
        <v>2.61184E-2</v>
      </c>
      <c r="L108" s="61" t="s">
        <v>34</v>
      </c>
    </row>
    <row r="109" spans="1:12" ht="38.25" x14ac:dyDescent="0.2">
      <c r="A109" s="118"/>
      <c r="B109" s="121"/>
      <c r="C109" s="115"/>
      <c r="D109" s="124"/>
      <c r="E109" s="115"/>
      <c r="F109" s="115"/>
      <c r="G109" s="115"/>
      <c r="H109" s="115"/>
      <c r="I109" s="76" t="s">
        <v>84</v>
      </c>
      <c r="J109" s="77" t="s">
        <v>14</v>
      </c>
      <c r="K109" s="105">
        <v>0.27343000000000001</v>
      </c>
      <c r="L109" s="61" t="s">
        <v>34</v>
      </c>
    </row>
    <row r="110" spans="1:12" x14ac:dyDescent="0.2">
      <c r="A110" s="116" t="s">
        <v>130</v>
      </c>
      <c r="B110" s="119" t="s">
        <v>88</v>
      </c>
      <c r="C110" s="113" t="s">
        <v>15</v>
      </c>
      <c r="D110" s="122" t="s">
        <v>173</v>
      </c>
      <c r="E110" s="113"/>
      <c r="F110" s="113"/>
      <c r="G110" s="113"/>
      <c r="H110" s="113"/>
      <c r="I110" s="83" t="s">
        <v>137</v>
      </c>
      <c r="J110" s="84" t="s">
        <v>41</v>
      </c>
      <c r="K110" s="96">
        <v>5.2031999999999998</v>
      </c>
      <c r="L110" s="61" t="s">
        <v>34</v>
      </c>
    </row>
    <row r="111" spans="1:12" x14ac:dyDescent="0.2">
      <c r="A111" s="117"/>
      <c r="B111" s="120"/>
      <c r="C111" s="114"/>
      <c r="D111" s="123"/>
      <c r="E111" s="114"/>
      <c r="F111" s="114"/>
      <c r="G111" s="114"/>
      <c r="H111" s="114"/>
      <c r="I111" s="83" t="s">
        <v>138</v>
      </c>
      <c r="J111" s="84" t="s">
        <v>14</v>
      </c>
      <c r="K111" s="87">
        <v>1.9512000000000002E-2</v>
      </c>
      <c r="L111" s="61" t="s">
        <v>34</v>
      </c>
    </row>
    <row r="112" spans="1:12" x14ac:dyDescent="0.2">
      <c r="A112" s="117"/>
      <c r="B112" s="120"/>
      <c r="C112" s="114"/>
      <c r="D112" s="123"/>
      <c r="E112" s="114"/>
      <c r="F112" s="114"/>
      <c r="G112" s="114"/>
      <c r="H112" s="114"/>
      <c r="I112" s="83" t="s">
        <v>139</v>
      </c>
      <c r="J112" s="84" t="s">
        <v>14</v>
      </c>
      <c r="K112" s="86">
        <v>4.2925999999999997E-3</v>
      </c>
      <c r="L112" s="61" t="s">
        <v>34</v>
      </c>
    </row>
    <row r="113" spans="1:14" ht="25.5" x14ac:dyDescent="0.2">
      <c r="A113" s="117"/>
      <c r="B113" s="120"/>
      <c r="C113" s="114"/>
      <c r="D113" s="123"/>
      <c r="E113" s="114"/>
      <c r="F113" s="114"/>
      <c r="G113" s="114"/>
      <c r="H113" s="114"/>
      <c r="I113" s="83" t="s">
        <v>140</v>
      </c>
      <c r="J113" s="84" t="s">
        <v>3</v>
      </c>
      <c r="K113" s="96">
        <v>2.6015999999999999</v>
      </c>
      <c r="L113" s="61" t="s">
        <v>34</v>
      </c>
    </row>
    <row r="114" spans="1:14" x14ac:dyDescent="0.2">
      <c r="A114" s="117"/>
      <c r="B114" s="120"/>
      <c r="C114" s="114"/>
      <c r="D114" s="123"/>
      <c r="E114" s="114"/>
      <c r="F114" s="114"/>
      <c r="G114" s="114"/>
      <c r="H114" s="114"/>
      <c r="I114" s="83" t="s">
        <v>141</v>
      </c>
      <c r="J114" s="84" t="s">
        <v>16</v>
      </c>
      <c r="K114" s="85">
        <v>3.9511799999999999</v>
      </c>
      <c r="L114" s="61" t="s">
        <v>34</v>
      </c>
    </row>
    <row r="115" spans="1:14" x14ac:dyDescent="0.2">
      <c r="A115" s="117"/>
      <c r="B115" s="120"/>
      <c r="C115" s="114"/>
      <c r="D115" s="123"/>
      <c r="E115" s="114"/>
      <c r="F115" s="114"/>
      <c r="G115" s="114"/>
      <c r="H115" s="114"/>
      <c r="I115" s="83" t="s">
        <v>142</v>
      </c>
      <c r="J115" s="84" t="s">
        <v>14</v>
      </c>
      <c r="K115" s="86">
        <v>1.10568E-2</v>
      </c>
      <c r="L115" s="61" t="s">
        <v>34</v>
      </c>
    </row>
    <row r="116" spans="1:14" ht="38.25" x14ac:dyDescent="0.2">
      <c r="A116" s="118"/>
      <c r="B116" s="121"/>
      <c r="C116" s="115"/>
      <c r="D116" s="124"/>
      <c r="E116" s="115"/>
      <c r="F116" s="115"/>
      <c r="G116" s="115"/>
      <c r="H116" s="115"/>
      <c r="I116" s="76" t="s">
        <v>84</v>
      </c>
      <c r="J116" s="77" t="s">
        <v>14</v>
      </c>
      <c r="K116" s="88">
        <v>0.1089</v>
      </c>
      <c r="L116" s="61" t="s">
        <v>34</v>
      </c>
    </row>
    <row r="117" spans="1:14" x14ac:dyDescent="0.2">
      <c r="A117" s="103" t="s">
        <v>37</v>
      </c>
      <c r="B117" s="75"/>
      <c r="C117" s="75"/>
      <c r="D117" s="75"/>
      <c r="E117" s="75"/>
      <c r="F117" s="51"/>
      <c r="G117" s="51"/>
      <c r="H117" s="51"/>
      <c r="I117" s="72"/>
      <c r="J117" s="73"/>
      <c r="K117" s="55"/>
      <c r="L117" s="71"/>
    </row>
    <row r="118" spans="1:14" ht="38.25" x14ac:dyDescent="0.2">
      <c r="A118" s="101" t="s">
        <v>131</v>
      </c>
      <c r="B118" s="76" t="s">
        <v>38</v>
      </c>
      <c r="C118" s="77" t="s">
        <v>14</v>
      </c>
      <c r="D118" s="79">
        <v>1.1499999999999999</v>
      </c>
      <c r="E118" s="76" t="s">
        <v>59</v>
      </c>
      <c r="F118" s="51"/>
      <c r="G118" s="51"/>
      <c r="H118" s="51"/>
      <c r="I118" s="72"/>
      <c r="J118" s="73"/>
      <c r="K118" s="55"/>
      <c r="L118" s="71"/>
      <c r="N118" s="112">
        <f>D118+D74+D44</f>
        <v>2.4822500000000001</v>
      </c>
    </row>
    <row r="119" spans="1:14" ht="89.25" x14ac:dyDescent="0.2">
      <c r="A119" s="101" t="s">
        <v>132</v>
      </c>
      <c r="B119" s="76" t="s">
        <v>39</v>
      </c>
      <c r="C119" s="77" t="s">
        <v>14</v>
      </c>
      <c r="D119" s="79">
        <v>1.1499999999999999</v>
      </c>
      <c r="E119" s="76" t="s">
        <v>59</v>
      </c>
      <c r="F119" s="51"/>
      <c r="G119" s="51"/>
      <c r="H119" s="51"/>
      <c r="I119" s="72"/>
      <c r="J119" s="73"/>
      <c r="K119" s="55"/>
      <c r="L119" s="71"/>
    </row>
    <row r="120" spans="1:14" ht="33.75" customHeight="1" thickBot="1" x14ac:dyDescent="0.25">
      <c r="A120" s="62">
        <v>39</v>
      </c>
      <c r="B120" s="63" t="s">
        <v>46</v>
      </c>
      <c r="C120" s="64" t="s">
        <v>14</v>
      </c>
      <c r="D120" s="98">
        <f>D119</f>
        <v>1.1499999999999999</v>
      </c>
      <c r="E120" s="65"/>
      <c r="F120" s="65"/>
      <c r="G120" s="65"/>
      <c r="H120" s="65"/>
      <c r="I120" s="66"/>
      <c r="J120" s="67"/>
      <c r="K120" s="68"/>
      <c r="L120" s="69"/>
    </row>
    <row r="121" spans="1:14" ht="17.25" customHeight="1" x14ac:dyDescent="0.2">
      <c r="A121" s="133"/>
      <c r="B121" s="134"/>
      <c r="C121" s="134"/>
      <c r="D121" s="134"/>
      <c r="E121" s="134"/>
      <c r="F121" s="134"/>
      <c r="G121" s="134"/>
      <c r="H121" s="134"/>
      <c r="I121" s="134"/>
      <c r="J121" s="134"/>
      <c r="K121" s="134"/>
      <c r="L121" s="134"/>
    </row>
    <row r="123" spans="1:14" ht="19.5" customHeight="1" x14ac:dyDescent="0.25">
      <c r="A123" s="47" t="s">
        <v>24</v>
      </c>
      <c r="B123" s="47"/>
      <c r="C123" s="47"/>
      <c r="D123" s="47" t="s">
        <v>25</v>
      </c>
      <c r="E123" s="48"/>
      <c r="F123" s="132" t="s">
        <v>28</v>
      </c>
      <c r="G123" s="132"/>
      <c r="H123" s="132"/>
      <c r="I123" s="132"/>
      <c r="J123" s="132"/>
      <c r="K123" s="132"/>
      <c r="L123" s="132"/>
      <c r="M123" s="41"/>
    </row>
    <row r="124" spans="1:14" ht="30" customHeight="1" x14ac:dyDescent="0.25">
      <c r="A124" s="47" t="s">
        <v>44</v>
      </c>
      <c r="B124" s="47"/>
      <c r="C124" s="47"/>
      <c r="D124" s="47" t="s">
        <v>45</v>
      </c>
      <c r="E124" s="49"/>
      <c r="F124" s="131" t="s">
        <v>31</v>
      </c>
      <c r="G124" s="131"/>
      <c r="H124" s="131"/>
      <c r="I124" s="131"/>
      <c r="J124" s="42"/>
      <c r="K124" s="47" t="s">
        <v>32</v>
      </c>
      <c r="L124" s="47"/>
      <c r="M124" s="41"/>
    </row>
    <row r="125" spans="1:14" ht="31.5" customHeight="1" x14ac:dyDescent="0.25">
      <c r="A125" s="47" t="s">
        <v>29</v>
      </c>
      <c r="B125" s="47"/>
      <c r="C125" s="47"/>
      <c r="D125" s="50" t="s">
        <v>30</v>
      </c>
      <c r="E125" s="5"/>
      <c r="F125" s="131"/>
      <c r="G125" s="131"/>
      <c r="H125" s="131"/>
      <c r="I125" s="131"/>
      <c r="K125" s="42"/>
    </row>
  </sheetData>
  <autoFilter ref="A16:M16"/>
  <mergeCells count="152">
    <mergeCell ref="A3:C3"/>
    <mergeCell ref="I3:L3"/>
    <mergeCell ref="A7:L7"/>
    <mergeCell ref="A9:L9"/>
    <mergeCell ref="A10:L10"/>
    <mergeCell ref="I4:J4"/>
    <mergeCell ref="A11:L11"/>
    <mergeCell ref="I14:L14"/>
    <mergeCell ref="A14:A15"/>
    <mergeCell ref="B14:B15"/>
    <mergeCell ref="C14:D14"/>
    <mergeCell ref="E14:H14"/>
    <mergeCell ref="A12:L12"/>
    <mergeCell ref="A31:A37"/>
    <mergeCell ref="B31:B37"/>
    <mergeCell ref="C31:C37"/>
    <mergeCell ref="D31:D37"/>
    <mergeCell ref="E31:E37"/>
    <mergeCell ref="F31:F37"/>
    <mergeCell ref="G31:G37"/>
    <mergeCell ref="H31:H37"/>
    <mergeCell ref="F124:I125"/>
    <mergeCell ref="F123:L123"/>
    <mergeCell ref="A121:L121"/>
    <mergeCell ref="F40:F42"/>
    <mergeCell ref="G40:G42"/>
    <mergeCell ref="H40:H42"/>
    <mergeCell ref="A49:A50"/>
    <mergeCell ref="B49:B50"/>
    <mergeCell ref="C49:C50"/>
    <mergeCell ref="D49:D50"/>
    <mergeCell ref="E49:E50"/>
    <mergeCell ref="F49:F50"/>
    <mergeCell ref="G49:G50"/>
    <mergeCell ref="H49:H50"/>
    <mergeCell ref="A40:A42"/>
    <mergeCell ref="B40:B42"/>
    <mergeCell ref="G21:G27"/>
    <mergeCell ref="H21:H27"/>
    <mergeCell ref="A28:A30"/>
    <mergeCell ref="B28:B30"/>
    <mergeCell ref="C28:C30"/>
    <mergeCell ref="D28:D30"/>
    <mergeCell ref="E28:E30"/>
    <mergeCell ref="F28:F30"/>
    <mergeCell ref="G28:G30"/>
    <mergeCell ref="H28:H30"/>
    <mergeCell ref="A21:A27"/>
    <mergeCell ref="B21:B27"/>
    <mergeCell ref="C21:C27"/>
    <mergeCell ref="D21:D27"/>
    <mergeCell ref="E21:E27"/>
    <mergeCell ref="F21:F27"/>
    <mergeCell ref="C40:C42"/>
    <mergeCell ref="D40:D42"/>
    <mergeCell ref="E40:E42"/>
    <mergeCell ref="F51:F54"/>
    <mergeCell ref="G51:G54"/>
    <mergeCell ref="H51:H54"/>
    <mergeCell ref="A55:A57"/>
    <mergeCell ref="B55:B57"/>
    <mergeCell ref="C55:C57"/>
    <mergeCell ref="D55:D57"/>
    <mergeCell ref="E55:E57"/>
    <mergeCell ref="F55:F57"/>
    <mergeCell ref="G55:G57"/>
    <mergeCell ref="H55:H57"/>
    <mergeCell ref="A51:A54"/>
    <mergeCell ref="B51:B54"/>
    <mergeCell ref="C51:C54"/>
    <mergeCell ref="D51:D54"/>
    <mergeCell ref="E51:E54"/>
    <mergeCell ref="F58:F64"/>
    <mergeCell ref="G58:G64"/>
    <mergeCell ref="H58:H64"/>
    <mergeCell ref="A65:A71"/>
    <mergeCell ref="B65:B71"/>
    <mergeCell ref="C65:C71"/>
    <mergeCell ref="D65:D71"/>
    <mergeCell ref="E65:E71"/>
    <mergeCell ref="F65:F71"/>
    <mergeCell ref="G65:G71"/>
    <mergeCell ref="H65:H71"/>
    <mergeCell ref="A58:A64"/>
    <mergeCell ref="B58:B64"/>
    <mergeCell ref="C58:C64"/>
    <mergeCell ref="D58:D64"/>
    <mergeCell ref="E58:E64"/>
    <mergeCell ref="F79:F81"/>
    <mergeCell ref="G79:G81"/>
    <mergeCell ref="H79:H81"/>
    <mergeCell ref="A90:A92"/>
    <mergeCell ref="B90:B92"/>
    <mergeCell ref="C90:C92"/>
    <mergeCell ref="D90:D92"/>
    <mergeCell ref="E90:E92"/>
    <mergeCell ref="F90:F92"/>
    <mergeCell ref="G90:G92"/>
    <mergeCell ref="H90:H92"/>
    <mergeCell ref="A87:A89"/>
    <mergeCell ref="B87:B89"/>
    <mergeCell ref="C87:C89"/>
    <mergeCell ref="D87:D89"/>
    <mergeCell ref="E87:E89"/>
    <mergeCell ref="A79:A81"/>
    <mergeCell ref="B79:B81"/>
    <mergeCell ref="C79:C81"/>
    <mergeCell ref="D79:D81"/>
    <mergeCell ref="E79:E81"/>
    <mergeCell ref="F87:F89"/>
    <mergeCell ref="G87:G89"/>
    <mergeCell ref="H87:H89"/>
    <mergeCell ref="A94:A95"/>
    <mergeCell ref="B94:B95"/>
    <mergeCell ref="C94:C95"/>
    <mergeCell ref="D94:D95"/>
    <mergeCell ref="E94:E95"/>
    <mergeCell ref="F94:F95"/>
    <mergeCell ref="G94:G95"/>
    <mergeCell ref="H94:H95"/>
    <mergeCell ref="F96:F99"/>
    <mergeCell ref="G96:G99"/>
    <mergeCell ref="H96:H99"/>
    <mergeCell ref="A100:A102"/>
    <mergeCell ref="B100:B102"/>
    <mergeCell ref="C100:C102"/>
    <mergeCell ref="D100:D102"/>
    <mergeCell ref="E100:E102"/>
    <mergeCell ref="F100:F102"/>
    <mergeCell ref="G100:G102"/>
    <mergeCell ref="H100:H102"/>
    <mergeCell ref="A96:A99"/>
    <mergeCell ref="B96:B99"/>
    <mergeCell ref="C96:C99"/>
    <mergeCell ref="D96:D99"/>
    <mergeCell ref="E96:E99"/>
    <mergeCell ref="F103:F109"/>
    <mergeCell ref="G103:G109"/>
    <mergeCell ref="H103:H109"/>
    <mergeCell ref="A110:A116"/>
    <mergeCell ref="B110:B116"/>
    <mergeCell ref="C110:C116"/>
    <mergeCell ref="D110:D116"/>
    <mergeCell ref="E110:E116"/>
    <mergeCell ref="F110:F116"/>
    <mergeCell ref="G110:G116"/>
    <mergeCell ref="H110:H116"/>
    <mergeCell ref="A103:A109"/>
    <mergeCell ref="B103:B109"/>
    <mergeCell ref="C103:C109"/>
    <mergeCell ref="D103:D109"/>
    <mergeCell ref="E103:E109"/>
  </mergeCells>
  <pageMargins left="0.19685039370078741" right="0.15748031496062992" top="0.39370078740157483" bottom="0.33" header="0.31496062992125984" footer="0.19685039370078741"/>
  <pageSetup paperSize="9" scale="85" fitToHeight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деф.вед.</vt:lpstr>
      <vt:lpstr>деф.вед.!Область_печати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sergeeva_za</dc:creator>
  <cp:lastModifiedBy>admins</cp:lastModifiedBy>
  <cp:lastPrinted>2024-06-18T23:39:34Z</cp:lastPrinted>
  <dcterms:created xsi:type="dcterms:W3CDTF">2002-02-11T05:58:42Z</dcterms:created>
  <dcterms:modified xsi:type="dcterms:W3CDTF">2024-06-18T23:39:36Z</dcterms:modified>
</cp:coreProperties>
</file>